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ummary" sheetId="1" r:id="rId3"/>
    <sheet state="visible" name="US1363_G1" sheetId="2" r:id="rId4"/>
    <sheet state="visible" name="US1363_nocodazole" sheetId="3" r:id="rId5"/>
    <sheet state="visible" name="US8133_nocodazole" sheetId="4" r:id="rId6"/>
    <sheet state="visible" name="US1375_metaphase" sheetId="5" r:id="rId7"/>
    <sheet state="visible" name="US4780_TEV-cohesin" sheetId="6" r:id="rId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This summary and the format of the spreadsheet is subject to change</t>
      </text>
    </comment>
    <comment authorId="0" ref="K1">
      <text>
        <t xml:space="preserve">Location of other depositions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1">
      <text>
        <t xml:space="preserve">Defocus</t>
      </text>
    </comment>
    <comment authorId="0" ref="R1">
      <text>
        <t xml:space="preserve">N = nucleus
NM = nuclear membrane
cyto = cytoplasm/ic
aMT = astral MT (cytoplasmic) ipMT = interpolar MT
r/sER = rough/smooth endoplasmic reticulum
G = granule
V = vesicle</t>
      </text>
    </comment>
    <comment authorId="0" ref="S1">
      <text>
        <t xml:space="preserve">N = nucleus
NM = nuclear membrane
cyto = cytoplasm/ic
aMT = astral MT (cytoplasmic) ipMT = interpolar MT
r/sER = rough/smooth endoplasmic reticulum
G = granule
V = vesicle</t>
      </text>
    </comment>
    <comment authorId="0" ref="A2">
      <text>
        <t xml:space="preserve">color indicates consecutive sessions/serial sections</t>
      </text>
    </comment>
    <comment authorId="0" ref="B2">
      <text>
        <t xml:space="preserve">Numbers = order in a series of sections; take on same date.
Letter = a group that in the same series, but the order is not determined.</t>
      </text>
    </comment>
    <comment authorId="0" ref="C2">
      <text>
        <t xml:space="preserve">Cumulative, e−/Å^2</t>
      </text>
    </comment>
    <comment authorId="0" ref="D2">
      <text>
        <t xml:space="preserve">Ångström per pixel</t>
      </text>
    </comment>
    <comment authorId="0" ref="E2">
      <text>
        <t xml:space="preserve">tilt series binning prior to reconstruction</t>
      </text>
    </comment>
    <comment authorId="0" ref="I2">
      <text>
        <t xml:space="preserve">usable sections, numbers start from 0.</t>
      </text>
    </comment>
    <comment authorId="0" ref="J2">
      <text>
        <t xml:space="preserve">Au = gold fiducial</t>
      </text>
    </comment>
    <comment authorId="0" ref="K2">
      <text>
        <t xml:space="preserve">From Etomo fine alignment</t>
      </text>
    </comment>
    <comment authorId="0" ref="L2">
      <text>
        <t xml:space="preserve">nominal defocus, positive sign</t>
      </text>
    </comment>
    <comment authorId="0" ref="M2">
      <text>
        <t xml:space="preserve">When there's a range of defoci, use min-max
</t>
      </text>
    </comment>
    <comment authorId="0" ref="N2">
      <text>
        <t xml:space="preserve">Etomo 2-D low pass filter, µ in inverse pixels</t>
      </text>
    </comment>
    <comment authorId="0" ref="O2">
      <text>
        <t xml:space="preserve">Qualitative contrast:
* = poor
** = okay
*** = good
**** = awesome
***** = 太好了!</t>
      </text>
    </comment>
    <comment authorId="0" ref="Q2">
      <text>
        <t xml:space="preserve">Formatted as YYYYMMDD. Please ignore the values that are corrupted, i.e, year &gt; 3000</t>
      </text>
    </comment>
    <comment authorId="0" ref="T2">
      <text>
        <t xml:space="preserve">Possible new structure</t>
      </text>
    </comment>
    <comment authorId="0" ref="X2">
      <text>
        <t xml:space="preserve">nucleolus</t>
      </text>
    </comment>
    <comment authorId="0" ref="Y2">
      <text>
        <t xml:space="preserve">Proteasome</t>
      </text>
    </comment>
    <comment authorId="0" ref="Z2">
      <text>
        <t xml:space="preserve">Cytokinetic structures</t>
      </text>
    </comment>
    <comment authorId="0" ref="AA2">
      <text>
        <t xml:space="preserve">microtubule organizing center / spindle pole body</t>
      </text>
    </comment>
    <comment authorId="0" ref="AB2">
      <text>
        <t xml:space="preserve">oMT - oblique MT, oriented ~ 20 to 70 degrees relative to section surface
tMT - transverse MT, oriented perpendicular to section surface
lMT - longitudinal MT, oriented parallel to section surface</t>
      </text>
    </comment>
    <comment authorId="0" ref="K20">
      <text>
        <t xml:space="preserve">2 out of 4 fiducials are carbon damage and ice xtal</t>
      </text>
    </comment>
    <comment authorId="0" ref="O22">
      <text>
        <t xml:space="preserve">a small cluster gold
</t>
      </text>
    </comment>
    <comment authorId="0" ref="O30">
      <text>
        <t xml:space="preserve">cytoplasma good, nucleus bad</t>
      </text>
    </comment>
    <comment authorId="0" ref="F31">
      <text>
        <t xml:space="preserve">cell bulge due to radiation damage</t>
      </text>
    </comment>
    <comment authorId="0" ref="AB31">
      <text>
        <t xml:space="preserve">at 
corner of the images</t>
      </text>
    </comment>
    <comment authorId="0" ref="AB32">
      <text>
        <t xml:space="preserve">kinda interesting</t>
      </text>
    </comment>
    <comment authorId="0" ref="AB33">
      <text>
        <t xml:space="preserve">possible plus end
</t>
      </text>
    </comment>
    <comment authorId="0" ref="AB34">
      <text>
        <t xml:space="preserve">possible ends
</t>
      </text>
    </comment>
    <comment authorId="0" ref="AB38">
      <text>
        <t xml:space="preserve">possible end
</t>
      </text>
    </comment>
    <comment authorId="0" ref="AB44">
      <text>
        <t xml:space="preserve">two MTs which are splited into two haves. Maybe cutting artifact.
             </t>
      </text>
    </comment>
    <comment authorId="0" ref="O49">
      <text>
        <t xml:space="preserve">incomplete</t>
      </text>
    </comment>
    <comment authorId="0" ref="O76">
      <text>
        <t xml:space="preserve">hole area is hard to align, new noise from changing BSA film</t>
      </text>
    </comment>
    <comment authorId="0" ref="AB99">
      <text>
        <t xml:space="preserve">find the end</t>
      </text>
    </comment>
    <comment authorId="0" ref="F120">
      <text>
        <t xml:space="preserve">sample bulge during tilting</t>
      </text>
    </comment>
    <comment authorId="0" ref="F124">
      <text>
        <t xml:space="preserve">section doesn't attach to the carbon</t>
      </text>
    </comment>
    <comment authorId="0" ref="F126">
      <text>
        <t xml:space="preserve">carbon not flat</t>
      </text>
    </comment>
    <comment authorId="0" ref="AB130">
      <text>
        <t xml:space="preserve">really short?</t>
      </text>
    </comment>
    <comment authorId="0" ref="O180">
      <text>
        <t xml:space="preserve">sample not flat</t>
      </text>
    </comment>
    <comment authorId="0" ref="O181">
      <text>
        <t xml:space="preserve">not in Eu height</t>
      </text>
    </comment>
    <comment authorId="0" ref="O188">
      <text>
        <t xml:space="preserve">hard to find pre-R</t>
      </text>
    </comment>
    <comment authorId="0" ref="A191">
      <text>
        <t xml:space="preserve">identical with 019</t>
      </text>
    </comment>
    <comment authorId="0" ref="A194">
      <text>
        <t xml:space="preserve">identical with 022</t>
      </text>
    </comment>
    <comment authorId="0" ref="A202">
      <text>
        <t xml:space="preserve">not sure</t>
      </text>
    </comment>
    <comment authorId="0" ref="O205">
      <text>
        <t xml:space="preserve">sample warpped</t>
      </text>
    </comment>
    <comment authorId="0" ref="O211">
      <text>
        <t xml:space="preserve">sample wrapped</t>
      </text>
    </comment>
    <comment authorId="0" ref="O213">
      <text>
        <t xml:space="preserve">partial bad because of warpping</t>
      </text>
    </comment>
    <comment authorId="0" ref="Y219">
      <text>
        <t xml:space="preserve">upper N?</t>
      </text>
    </comment>
    <comment authorId="0" ref="A234">
      <text>
        <t xml:space="preserve">looks like 051</t>
      </text>
    </comment>
    <comment authorId="0" ref="A239">
      <text>
        <t xml:space="preserve">identical with 069</t>
      </text>
    </comment>
    <comment authorId="0" ref="A241">
      <text>
        <t xml:space="preserve">serial to 067</t>
      </text>
    </comment>
    <comment authorId="0" ref="A242">
      <text>
        <t xml:space="preserve">unable to fit CTF correction properly?</t>
      </text>
    </comment>
    <comment authorId="0" ref="A245">
      <text>
        <t xml:space="preserve">serial to 071?</t>
      </text>
    </comment>
    <comment authorId="0" ref="AC274">
      <text>
        <t xml:space="preserve">drawn: 1</t>
      </text>
    </comment>
    <comment authorId="0" ref="F316">
      <text>
        <t xml:space="preserve">Compression ~ 1.6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1">
      <text>
        <t xml:space="preserve">N = nucleus
NM = nuclear membrane
cyto = cytoplasm/ic
aMT = astral MT (cytoplasmic) ipMT = interpolar MT
r/sER = rough/smooth endoplasmic reticulum
G = granule
V = vesicle</t>
      </text>
    </comment>
    <comment authorId="0" ref="S1">
      <text>
        <t xml:space="preserve">N = nucleus
NM = nuclear membrane
cyto = cytoplasm/ic
aMT = astral MT (cytoplasmic) ipMT = interpolar MT
r/sER = rough/smooth endoplasmic reticulum
G = granule
V = vesicle</t>
      </text>
    </comment>
    <comment authorId="0" ref="A2">
      <text>
        <t xml:space="preserve">color indicates consecutive sessions/serial sections</t>
      </text>
    </comment>
    <comment authorId="0" ref="B2">
      <text>
        <t xml:space="preserve">Numbers = order in a series of sections; take on same date.
Letter = a group that in the same series, but the order is not determined.</t>
      </text>
    </comment>
    <comment authorId="0" ref="C2">
      <text>
        <t xml:space="preserve">Cumulative, e−/Å^2</t>
      </text>
    </comment>
    <comment authorId="0" ref="D2">
      <text>
        <t xml:space="preserve">Ångström per pixel</t>
      </text>
    </comment>
    <comment authorId="0" ref="E2">
      <text>
        <t xml:space="preserve">tilt series binning prior to reconstruction</t>
      </text>
    </comment>
    <comment authorId="0" ref="I2">
      <text>
        <t xml:space="preserve">usable sections, numbers start from 0.</t>
      </text>
    </comment>
    <comment authorId="0" ref="J2">
      <text>
        <t xml:space="preserve">Au = gold fiducial</t>
      </text>
    </comment>
    <comment authorId="0" ref="K2">
      <text>
        <t xml:space="preserve">From Etomo fine alignment</t>
      </text>
    </comment>
    <comment authorId="0" ref="L2">
      <text>
        <t xml:space="preserve">nominal defocus, positive sign</t>
      </text>
    </comment>
    <comment authorId="0" ref="M2">
      <text>
        <t xml:space="preserve">When there's a range of defoci, use min-max
</t>
      </text>
    </comment>
    <comment authorId="0" ref="N2">
      <text>
        <t xml:space="preserve">Etomo 2-D low pass filter, µ in inverse pixels</t>
      </text>
    </comment>
    <comment authorId="0" ref="O2">
      <text>
        <t xml:space="preserve">Qualitative contrast:
* = poor
** = okay
*** = good
**** = awesome
***** = 太好了!</t>
      </text>
    </comment>
    <comment authorId="0" ref="Q2">
      <text>
        <t xml:space="preserve">Formatted as YYYYMMDD. Please ignore the values that are corrupted, i.e, year &gt; 3000</t>
      </text>
    </comment>
    <comment authorId="0" ref="T2">
      <text>
        <t xml:space="preserve">Possible new structure</t>
      </text>
    </comment>
    <comment authorId="0" ref="X2">
      <text>
        <t xml:space="preserve">nucleolus</t>
      </text>
    </comment>
    <comment authorId="0" ref="Y2">
      <text>
        <t xml:space="preserve">Proteasome</t>
      </text>
    </comment>
    <comment authorId="0" ref="Z2">
      <text>
        <t xml:space="preserve">Cytokinetic structures</t>
      </text>
    </comment>
    <comment authorId="0" ref="AA2">
      <text>
        <t xml:space="preserve">microtubule organizing center / spindle pole body</t>
      </text>
    </comment>
    <comment authorId="0" ref="AB2">
      <text>
        <t xml:space="preserve">oMT - oblique MT, oriented ~ 20 to 70 degrees relative to section surface
tMT - transverse MT, oriented perpendicular to section surface
lMT - longitudinal MT, oriented parallel to section surface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1">
      <text>
        <t xml:space="preserve">N = nucleus
NM = nuclear membrane
cyto = cytoplasm/ic
aMT = astral MT (cytoplasmic) ipMT = interpolar MT
r/sER = rough/smooth endoplasmic reticulum
G = granule
V = vesicle</t>
      </text>
    </comment>
    <comment authorId="0" ref="S1">
      <text>
        <t xml:space="preserve">N = nucleus
NM = nuclear membrane
cyto = cytoplasm/ic
aMT = astral MT (cytoplasmic) ipMT = interpolar MT
r/sER = rough/smooth endoplasmic reticulum
G = granule
V = vesicle</t>
      </text>
    </comment>
    <comment authorId="0" ref="A2">
      <text>
        <t xml:space="preserve">color indicates consecutive sessions/serial sections</t>
      </text>
    </comment>
    <comment authorId="0" ref="B2">
      <text>
        <t xml:space="preserve">Numbers = order in a series of sections; take on same date.
Letter = a group that in the same series, but the order is not determined.</t>
      </text>
    </comment>
    <comment authorId="0" ref="C2">
      <text>
        <t xml:space="preserve">Cumulative, e−/Å^2</t>
      </text>
    </comment>
    <comment authorId="0" ref="D2">
      <text>
        <t xml:space="preserve">Ångström per pixel</t>
      </text>
    </comment>
    <comment authorId="0" ref="E2">
      <text>
        <t xml:space="preserve">tilt series binning prior to reconstruction</t>
      </text>
    </comment>
    <comment authorId="0" ref="I2">
      <text>
        <t xml:space="preserve">usable sections, numbers start from 0.</t>
      </text>
    </comment>
    <comment authorId="0" ref="J2">
      <text>
        <t xml:space="preserve">Au = gold fiducial</t>
      </text>
    </comment>
    <comment authorId="0" ref="K2">
      <text>
        <t xml:space="preserve">From Etomo fine alignment</t>
      </text>
    </comment>
    <comment authorId="0" ref="L2">
      <text>
        <t xml:space="preserve">nominal defocus, positive sign</t>
      </text>
    </comment>
    <comment authorId="0" ref="M2">
      <text>
        <t xml:space="preserve">When there's a range of defoci, use min-max
</t>
      </text>
    </comment>
    <comment authorId="0" ref="N2">
      <text>
        <t xml:space="preserve">Etomo 2-D low pass filter, µ in inverse pixels</t>
      </text>
    </comment>
    <comment authorId="0" ref="O2">
      <text>
        <t xml:space="preserve">Qualitative contrast:
* = poor
** = okay
*** = good
**** = awesome
***** = 太好了!</t>
      </text>
    </comment>
    <comment authorId="0" ref="Q2">
      <text>
        <t xml:space="preserve">Formatted as YYYYMMDD. Please ignore the values that are corrupted, i.e, year &gt; 3000</t>
      </text>
    </comment>
    <comment authorId="0" ref="T2">
      <text>
        <t xml:space="preserve">Possible new structure</t>
      </text>
    </comment>
    <comment authorId="0" ref="X2">
      <text>
        <t xml:space="preserve">nucleolus</t>
      </text>
    </comment>
    <comment authorId="0" ref="Y2">
      <text>
        <t xml:space="preserve">Proteasome</t>
      </text>
    </comment>
    <comment authorId="0" ref="Z2">
      <text>
        <t xml:space="preserve">Cytokinetic structures</t>
      </text>
    </comment>
    <comment authorId="0" ref="AA2">
      <text>
        <t xml:space="preserve">microtubule organizing center / spindle pole body</t>
      </text>
    </comment>
    <comment authorId="0" ref="AB2">
      <text>
        <t xml:space="preserve">oMT - oblique MT, oriented ~ 20 to 70 degrees relative to section surface
tMT - transverse MT, oriented perpendicular to section surface
lMT - longitudinal MT, oriented parallel to section surface</t>
      </text>
    </comment>
    <comment authorId="0" ref="K24">
      <text>
        <t xml:space="preserve">In this case, no correlation between align resid &amp; tomo contrast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1">
      <text>
        <t xml:space="preserve">N = nucleus
NM = nuclear membrane
cyto = cytoplasm/ic
aMT = astral MT (cytoplasmic) ipMT = interpolar MT
r/sER = rough/smooth endoplasmic reticulum
G = granule
V = vesicle</t>
      </text>
    </comment>
    <comment authorId="0" ref="S1">
      <text>
        <t xml:space="preserve">N = nucleus
NM = nuclear membrane
cyto = cytoplasm/ic
aMT = astral MT (cytoplasmic) ipMT = interpolar MT
r/sER = rough/smooth endoplasmic reticulum
G = granule
V = vesicle</t>
      </text>
    </comment>
    <comment authorId="0" ref="A2">
      <text>
        <t xml:space="preserve">color indicates consecutive sessions/serial sections</t>
      </text>
    </comment>
    <comment authorId="0" ref="B2">
      <text>
        <t xml:space="preserve">Numbers = order in a series of sections; take on same date.
Letter = a group that in the same series, but the order is not determined.</t>
      </text>
    </comment>
    <comment authorId="0" ref="C2">
      <text>
        <t xml:space="preserve">Cumulative, e−/Å^2</t>
      </text>
    </comment>
    <comment authorId="0" ref="D2">
      <text>
        <t xml:space="preserve">Ångström per pixel</t>
      </text>
    </comment>
    <comment authorId="0" ref="E2">
      <text>
        <t xml:space="preserve">tilt series binning prior to reconstruction</t>
      </text>
    </comment>
    <comment authorId="0" ref="I2">
      <text>
        <t xml:space="preserve">usable sections, numbers start from 0.</t>
      </text>
    </comment>
    <comment authorId="0" ref="J2">
      <text>
        <t xml:space="preserve">Au = gold fiducial</t>
      </text>
    </comment>
    <comment authorId="0" ref="K2">
      <text>
        <t xml:space="preserve">From Etomo fine alignment</t>
      </text>
    </comment>
    <comment authorId="0" ref="L2">
      <text>
        <t xml:space="preserve">nominal defocus, positive sign</t>
      </text>
    </comment>
    <comment authorId="0" ref="M2">
      <text>
        <t xml:space="preserve">When there's a range of defoci, use min-max
</t>
      </text>
    </comment>
    <comment authorId="0" ref="N2">
      <text>
        <t xml:space="preserve">Etomo 2-D low pass filter, µ in inverse pixels</t>
      </text>
    </comment>
    <comment authorId="0" ref="O2">
      <text>
        <t xml:space="preserve">Qualitative contrast:
* = poor
** = okay
*** = good
**** = awesome
***** = 太好了!</t>
      </text>
    </comment>
    <comment authorId="0" ref="Q2">
      <text>
        <t xml:space="preserve">Formatted as YYYYMMDD. Please ignore the values that are corrupted, i.e, year &gt; 3000</t>
      </text>
    </comment>
    <comment authorId="0" ref="T2">
      <text>
        <t xml:space="preserve">Possible new structure</t>
      </text>
    </comment>
    <comment authorId="0" ref="X2">
      <text>
        <t xml:space="preserve">nucleolus</t>
      </text>
    </comment>
    <comment authorId="0" ref="Y2">
      <text>
        <t xml:space="preserve">Proteasome</t>
      </text>
    </comment>
    <comment authorId="0" ref="Z2">
      <text>
        <t xml:space="preserve">Cytokinetic structures</t>
      </text>
    </comment>
    <comment authorId="0" ref="AA2">
      <text>
        <t xml:space="preserve">microtubule organizing center / spindle pole body</t>
      </text>
    </comment>
    <comment authorId="0" ref="AB2">
      <text>
        <t xml:space="preserve">oMT - oblique MT, oriented ~ 20 to 70 degrees relative to section surface
tMT - transverse MT, oriented perpendicular to section surface
lMT - longitudinal MT, oriented parallel to section surface</t>
      </text>
    </comment>
    <comment authorId="0" ref="F19">
      <text>
        <t xml:space="preserve">Compression = 1.63</t>
      </text>
    </comment>
    <comment authorId="0" ref="F103">
      <text>
        <t xml:space="preserve">Compression factor 1.6</t>
      </text>
    </comment>
    <comment authorId="0" ref="O105">
      <text>
        <t xml:space="preserve">incomplete</t>
      </text>
    </comment>
    <comment authorId="0" ref="O107">
      <text>
        <t xml:space="preserve">poorly aligned</t>
      </text>
    </comment>
    <comment authorId="0" ref="O110">
      <text>
        <t xml:space="preserve">poorly aligned</t>
      </text>
    </comment>
    <comment authorId="0" ref="O112">
      <text>
        <t xml:space="preserve">sample not flat</t>
      </text>
    </comment>
    <comment authorId="0" ref="O113">
      <text>
        <t xml:space="preserve">incomplete</t>
      </text>
    </comment>
    <comment authorId="0" ref="O114">
      <text>
        <t xml:space="preserve">poorly aligned</t>
      </text>
    </comment>
    <comment authorId="0" ref="O116">
      <text>
        <t xml:space="preserve">terribly aligned</t>
      </text>
    </comment>
    <comment authorId="0" ref="O117">
      <text>
        <t xml:space="preserve">poorly aligned</t>
      </text>
    </comment>
    <comment authorId="0" ref="O121">
      <text>
        <t xml:space="preserve">terribly aligned</t>
      </text>
    </comment>
    <comment authorId="0" ref="O123">
      <text>
        <t xml:space="preserve">poorly aligned</t>
      </text>
    </comment>
    <comment authorId="0" ref="O124">
      <text>
        <t xml:space="preserve">poorly aligned</t>
      </text>
    </comment>
    <comment authorId="0" ref="O125">
      <text>
        <t xml:space="preserve">poorly aligned</t>
      </text>
    </comment>
    <comment authorId="0" ref="O126">
      <text>
        <t xml:space="preserve">poorly aligned</t>
      </text>
    </comment>
    <comment authorId="0" ref="O128">
      <text>
        <t xml:space="preserve">poorly aligned</t>
      </text>
    </comment>
    <comment authorId="0" ref="O129">
      <text>
        <t xml:space="preserve">sample not flat
but aMTs are good</t>
      </text>
    </comment>
    <comment authorId="0" ref="O130">
      <text>
        <t xml:space="preserve">poorly aligned</t>
      </text>
    </comment>
    <comment authorId="0" ref="O131">
      <text>
        <t xml:space="preserve">poorly aligned</t>
      </text>
    </comment>
    <comment authorId="0" ref="F132">
      <text>
        <t xml:space="preserve">only choose 4 beads near the MT bundle</t>
      </text>
    </comment>
    <comment authorId="0" ref="O137">
      <text>
        <t xml:space="preserve">sample position shift during imaging?</t>
      </text>
    </comment>
    <comment authorId="0" ref="O138">
      <text>
        <t xml:space="preserve">incomplete</t>
      </text>
    </comment>
    <comment authorId="0" ref="O139">
      <text>
        <t xml:space="preserve">position problem</t>
      </text>
    </comment>
    <comment authorId="0" ref="O140">
      <text>
        <t xml:space="preserve">incomplete</t>
      </text>
    </comment>
    <comment authorId="0" ref="O143">
      <text>
        <t xml:space="preserve">contrast not good on hole</t>
      </text>
    </comment>
    <comment authorId="0" ref="O147">
      <text>
        <t xml:space="preserve">align not good on the hole</t>
      </text>
    </comment>
    <comment authorId="0" ref="A169">
      <text>
        <t xml:space="preserve">same position as 14oct04a</t>
      </text>
    </comment>
    <comment authorId="0" ref="A182">
      <text>
        <t xml:space="preserve">spindle longitudinal section, possible cutting damage?</t>
      </text>
    </comment>
    <comment authorId="0" ref="A183">
      <text>
        <t xml:space="preserve">cyto MTs and spindle visible</t>
      </text>
    </comment>
    <comment authorId="0" ref="O184">
      <text>
        <t xml:space="preserve">N on the hole area</t>
      </text>
    </comment>
    <comment authorId="0" ref="O187">
      <text>
        <t xml:space="preserve">sample wrapped</t>
      </text>
    </comment>
    <comment authorId="0" ref="O192">
      <text>
        <t xml:space="preserve">sample wrapped on the hole area</t>
      </text>
    </comment>
    <comment authorId="0" ref="O198">
      <text>
        <t xml:space="preserve">not in Eu-Height</t>
      </text>
    </comment>
    <comment authorId="0" ref="O201">
      <text>
        <t xml:space="preserve">position problem</t>
      </text>
    </comment>
    <comment authorId="0" ref="K202">
      <text>
        <t xml:space="preserve">1 of 4 fiducial is carbon damage</t>
      </text>
    </comment>
    <comment authorId="0" ref="O202">
      <text>
        <t xml:space="preserve">not only sample but also carbon film wrapped</t>
      </text>
    </comment>
    <comment authorId="0" ref="O205">
      <text>
        <t xml:space="preserve">incomplete</t>
      </text>
    </comment>
    <comment authorId="0" ref="O210">
      <text>
        <t xml:space="preserve">cytoplasma good, N bad</t>
      </text>
    </comment>
    <comment authorId="0" ref="O214">
      <text>
        <t xml:space="preserve">sample wrapped</t>
      </text>
    </comment>
    <comment authorId="0" ref="AD500">
      <text>
        <t xml:space="preserve">729, 471, 51
Rx=0, Ry=-62 Rz=22</t>
      </text>
    </comment>
    <comment authorId="0" ref="AD504">
      <text>
        <t xml:space="preserve">756,692,112
Rx=0, Ry=-89 Rz=34</t>
      </text>
    </comment>
    <comment authorId="0" ref="AE527">
      <text>
        <t xml:space="preserve">incomplete counting</t>
      </text>
    </comment>
    <comment authorId="0" ref="AD601">
      <text>
        <t xml:space="preserve">913,1712,241
Rx=0, Ry=50, Rz=19.8</t>
      </text>
    </comment>
    <comment authorId="0" ref="K603">
      <text>
        <t xml:space="preserve">I used lots of beads "above" the spindle MTs @ zero tiltl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1">
      <text>
        <t xml:space="preserve">N = nucleus
NM = nuclear membrane
cyto = cytoplasm/ic
aMT = astral MT (cytoplasmic) ipMT = interpolar MT
r/sER = rough/smooth endoplasmic reticulum
G = granule
V = vesicle</t>
      </text>
    </comment>
    <comment authorId="0" ref="S1">
      <text>
        <t xml:space="preserve">N = nucleus
NM = nuclear membrane
cyto = cytoplasm/ic
aMT = astral MT (cytoplasmic) ipMT = interpolar MT
r/sER = rough/smooth endoplasmic reticulum
G = granule
V = vesicle</t>
      </text>
    </comment>
    <comment authorId="0" ref="A2">
      <text>
        <t xml:space="preserve">color indicates consecutive sessions/serial sections</t>
      </text>
    </comment>
    <comment authorId="0" ref="B2">
      <text>
        <t xml:space="preserve">Numbers = order in a series of sections; take on same date.
Letter = a group that in the same series, but the order is not determined.</t>
      </text>
    </comment>
    <comment authorId="0" ref="C2">
      <text>
        <t xml:space="preserve">Cumulative, e−/Å^2</t>
      </text>
    </comment>
    <comment authorId="0" ref="D2">
      <text>
        <t xml:space="preserve">Ångström per pixel</t>
      </text>
    </comment>
    <comment authorId="0" ref="E2">
      <text>
        <t xml:space="preserve">tilt series binning prior to reconstruction</t>
      </text>
    </comment>
    <comment authorId="0" ref="I2">
      <text>
        <t xml:space="preserve">usable sections, numbers start from 0.</t>
      </text>
    </comment>
    <comment authorId="0" ref="J2">
      <text>
        <t xml:space="preserve">Au = gold fiducial</t>
      </text>
    </comment>
    <comment authorId="0" ref="K2">
      <text>
        <t xml:space="preserve">From Etomo fine alignment</t>
      </text>
    </comment>
    <comment authorId="0" ref="L2">
      <text>
        <t xml:space="preserve">nominal defocus, positive sign</t>
      </text>
    </comment>
    <comment authorId="0" ref="M2">
      <text>
        <t xml:space="preserve">When there's a range of defoci, use min-max
</t>
      </text>
    </comment>
    <comment authorId="0" ref="N2">
      <text>
        <t xml:space="preserve">Etomo 2-D low pass filter, µ in inverse pixels</t>
      </text>
    </comment>
    <comment authorId="0" ref="O2">
      <text>
        <t xml:space="preserve">Qualitative contrast:
* = poor
** = okay
*** = good
**** = awesome
***** = 太好了!</t>
      </text>
    </comment>
    <comment authorId="0" ref="Q2">
      <text>
        <t xml:space="preserve">Formatted as YYYYMMDD. Please ignore the values that are corrupted, i.e, year &gt; 3000</t>
      </text>
    </comment>
    <comment authorId="0" ref="T2">
      <text>
        <t xml:space="preserve">Possible new structure</t>
      </text>
    </comment>
    <comment authorId="0" ref="X2">
      <text>
        <t xml:space="preserve">nucleolus</t>
      </text>
    </comment>
    <comment authorId="0" ref="Y2">
      <text>
        <t xml:space="preserve">Proteasome</t>
      </text>
    </comment>
    <comment authorId="0" ref="Z2">
      <text>
        <t xml:space="preserve">Cytokinetic structures</t>
      </text>
    </comment>
    <comment authorId="0" ref="AA2">
      <text>
        <t xml:space="preserve">microtubule organizing center / spindle pole body</t>
      </text>
    </comment>
    <comment authorId="0" ref="AB2">
      <text>
        <t xml:space="preserve">oMT - oblique MT, oriented ~ 20 to 70 degrees relative to section surface
tMT - transverse MT, oriented perpendicular to section surface
lMT - longitudinal MT, oriented parallel to section surface</t>
      </text>
    </comment>
    <comment authorId="0" ref="K120">
      <text>
        <t xml:space="preserve">Used 3 beads</t>
      </text>
    </comment>
  </commentList>
</comments>
</file>

<file path=xl/sharedStrings.xml><?xml version="1.0" encoding="utf-8"?>
<sst xmlns="http://schemas.openxmlformats.org/spreadsheetml/2006/main" count="7662" uniqueCount="3396">
  <si>
    <t>US1363_G1</t>
  </si>
  <si>
    <t>US1363_nocodazole</t>
  </si>
  <si>
    <t>Thickness</t>
  </si>
  <si>
    <t>Tilt</t>
  </si>
  <si>
    <t>Alignment</t>
  </si>
  <si>
    <t>Δf (µm)</t>
  </si>
  <si>
    <t>Analyzed by</t>
  </si>
  <si>
    <t>Remarks after reconstruction</t>
  </si>
  <si>
    <t>Diagnostic remarks</t>
  </si>
  <si>
    <t>Cytology</t>
  </si>
  <si>
    <t>Dam1C/DASH</t>
  </si>
  <si>
    <t>Filename</t>
  </si>
  <si>
    <t>S/N</t>
  </si>
  <si>
    <t>dose</t>
  </si>
  <si>
    <t>Åpix</t>
  </si>
  <si>
    <t>bin</t>
  </si>
  <si>
    <t>Species</t>
  </si>
  <si>
    <t>nom/meas (nm)</t>
  </si>
  <si>
    <t>range</t>
  </si>
  <si>
    <t>Strain</t>
  </si>
  <si>
    <t>δ</t>
  </si>
  <si>
    <t>secs</t>
  </si>
  <si>
    <t>method</t>
  </si>
  <si>
    <t>residual</t>
  </si>
  <si>
    <t>Genotype</t>
  </si>
  <si>
    <t>nom</t>
  </si>
  <si>
    <t>fit</t>
  </si>
  <si>
    <t>Treatment</t>
  </si>
  <si>
    <t>Phenotype</t>
  </si>
  <si>
    <t>Sample</t>
  </si>
  <si>
    <t>Instrument(s)</t>
  </si>
  <si>
    <t>KeV(s)</t>
  </si>
  <si>
    <t>Camera(s)</t>
  </si>
  <si>
    <t>Other EMPIAR</t>
  </si>
  <si>
    <t>Details are in these papers</t>
  </si>
  <si>
    <t>2D lpf</t>
  </si>
  <si>
    <t>◐</t>
  </si>
  <si>
    <t>Name</t>
  </si>
  <si>
    <t>Date</t>
  </si>
  <si>
    <t>S. cerevisiae</t>
  </si>
  <si>
    <t>US1363</t>
  </si>
  <si>
    <t>MATa bar1Δ ade2-1 can1-100 leu2-3 his3-11 ura3 trp1-1 (Wild type)</t>
  </si>
  <si>
    <t>α-factor arrest</t>
  </si>
  <si>
    <t>★</t>
  </si>
  <si>
    <t>arrest in G1</t>
  </si>
  <si>
    <t>Mitochondria</t>
  </si>
  <si>
    <t>cryosections</t>
  </si>
  <si>
    <t>Lipid body</t>
  </si>
  <si>
    <t>Vacuol</t>
  </si>
  <si>
    <t>NOL</t>
  </si>
  <si>
    <t>p'some</t>
  </si>
  <si>
    <t>cytok</t>
  </si>
  <si>
    <t>Titan Krios</t>
  </si>
  <si>
    <t>Falcon II</t>
  </si>
  <si>
    <t>MTOC</t>
  </si>
  <si>
    <t>MT orient (o/t/l)</t>
  </si>
  <si>
    <t>MT +end structure</t>
  </si>
  <si>
    <t>ring</t>
  </si>
  <si>
    <t>part</t>
  </si>
  <si>
    <t>41 tilt series; 14oct31a__001 - 14oct31a__003: tilt series incomplete</t>
  </si>
  <si>
    <t>nocodazole treatment</t>
  </si>
  <si>
    <t>arrest in prometaphase</t>
  </si>
  <si>
    <t>US8133_nocodazole</t>
  </si>
  <si>
    <t>US8133</t>
  </si>
  <si>
    <t>MATa bar1-1, ura3-1, leu2-3,112, his3-11, can1-100, ade2-1 Dam1-GFP:TRP1</t>
  </si>
  <si>
    <t>arrest in prometaphase; Dam1p-GFP</t>
  </si>
  <si>
    <t>US1375_metaphase</t>
  </si>
  <si>
    <t>US1375</t>
  </si>
  <si>
    <t>MATa ura3 his3 cdc20Δ:LEU2 GAL-CDC20::TRP1</t>
  </si>
  <si>
    <t>1. α-factor arrest
2. α-factor washout
3. wait 3 hours 40 minutes</t>
  </si>
  <si>
    <t>arrest @ metaphase</t>
  </si>
  <si>
    <t>10062, 10159</t>
  </si>
  <si>
    <t>31 tilt series; 17may24_58 incomplete</t>
  </si>
  <si>
    <t>14oct31a__004</t>
  </si>
  <si>
    <t>US4780_TEV-cohesin</t>
  </si>
  <si>
    <t>US4780</t>
  </si>
  <si>
    <t>MATa, MET3-HA-CDC20: URA3, scc1D:HIS3, SCC1TEV268-HA3-LEU2, GAL-NLS-myc9-TEV protease-NLS2::TRP1, tetR-GFP: HIS3</t>
  </si>
  <si>
    <t>-60/60</t>
  </si>
  <si>
    <t>no Au; small N; not worthy of recons</t>
  </si>
  <si>
    <t>galactose</t>
  </si>
  <si>
    <t>metaphase, no cohesion</t>
  </si>
  <si>
    <t>14oct31a__005</t>
  </si>
  <si>
    <t>17may24_24</t>
  </si>
  <si>
    <t>.29/.17</t>
  </si>
  <si>
    <t>VPP</t>
  </si>
  <si>
    <t>Graphical summaries</t>
  </si>
  <si>
    <t>CT</t>
  </si>
  <si>
    <t>insufficient phase shift</t>
  </si>
  <si>
    <t>17may24_25</t>
  </si>
  <si>
    <t>0-57</t>
  </si>
  <si>
    <t>fiducial</t>
  </si>
  <si>
    <t>.72/.39</t>
  </si>
  <si>
    <t>****</t>
  </si>
  <si>
    <t xml:space="preserve">large N. distinct structures between N membranes. </t>
  </si>
  <si>
    <t>17may24_26</t>
  </si>
  <si>
    <t>0-59</t>
  </si>
  <si>
    <t>.59/.35</t>
  </si>
  <si>
    <t>*****</t>
  </si>
  <si>
    <t>large N. mesh-like structure near NM?</t>
  </si>
  <si>
    <t>++</t>
  </si>
  <si>
    <t>17may24_27</t>
  </si>
  <si>
    <t>.70/.36</t>
  </si>
  <si>
    <t>***</t>
  </si>
  <si>
    <t>large N.</t>
  </si>
  <si>
    <t>17may24_28</t>
  </si>
  <si>
    <t>largely detached</t>
  </si>
  <si>
    <t>2-3 very long lMTs</t>
  </si>
  <si>
    <t>17may24_29</t>
  </si>
  <si>
    <t>5-60</t>
  </si>
  <si>
    <t>1.02/.61</t>
  </si>
  <si>
    <t>elongated, flexible N curving around a lipid body. long structures near NM. lots of vesicles budded from outer NM.</t>
  </si>
  <si>
    <t>17may24_30</t>
  </si>
  <si>
    <t>14oct31a__006</t>
  </si>
  <si>
    <t>0-56</t>
  </si>
  <si>
    <t>.83/.48</t>
  </si>
  <si>
    <r>
      <t xml:space="preserve">Datasets indicated in </t>
    </r>
    <r>
      <rPr>
        <color rgb="FFFF0000"/>
      </rPr>
      <t>red text</t>
    </r>
  </si>
  <si>
    <t>17may24_31</t>
  </si>
  <si>
    <t>1.52/1.19</t>
  </si>
  <si>
    <t>**</t>
  </si>
  <si>
    <t>ER surrounding lipid body. mostly cyto.</t>
  </si>
  <si>
    <t>can be better aligned; sample buckling</t>
  </si>
  <si>
    <t>17may24_32</t>
  </si>
  <si>
    <t>0-55</t>
  </si>
  <si>
    <t>1.47/.95</t>
  </si>
  <si>
    <t>can be better aligned</t>
  </si>
  <si>
    <t>17may24_33</t>
  </si>
  <si>
    <t>1.12/.79</t>
  </si>
  <si>
    <t>huge V. MVBs.</t>
  </si>
  <si>
    <t>can be better aligned; slightly bent</t>
  </si>
  <si>
    <t>17may24_34</t>
  </si>
  <si>
    <t>17may24_35</t>
  </si>
  <si>
    <t>0-58</t>
  </si>
  <si>
    <t>.57/.4</t>
  </si>
  <si>
    <t>no Au</t>
  </si>
  <si>
    <t>small N</t>
  </si>
  <si>
    <t>14oct31a__007</t>
  </si>
  <si>
    <t>17may24_36</t>
  </si>
  <si>
    <t>.57/.37</t>
  </si>
  <si>
    <t>MT stubs in corner of tomogram (poor contrast). tomogram probably contains detached whole KTs that cannot be properly identified</t>
  </si>
  <si>
    <t>no Au; not very clear MTs in the N</t>
  </si>
  <si>
    <t>17may24_37</t>
  </si>
  <si>
    <t>14oct31a__008</t>
  </si>
  <si>
    <t>1.03/.53</t>
  </si>
  <si>
    <t>no Ai</t>
  </si>
  <si>
    <t>17may24_38</t>
  </si>
  <si>
    <t>14oct31a__009</t>
  </si>
  <si>
    <t>17may24_39</t>
  </si>
  <si>
    <t>detached</t>
  </si>
  <si>
    <t>17may24_40</t>
  </si>
  <si>
    <t>14oct31a__010</t>
  </si>
  <si>
    <t>17may24_41</t>
  </si>
  <si>
    <t>no Au; unstable</t>
  </si>
  <si>
    <t>17may24_45</t>
  </si>
  <si>
    <t>14oct31a__011</t>
  </si>
  <si>
    <t>17may24_46</t>
  </si>
  <si>
    <t>-60/52</t>
  </si>
  <si>
    <t>no Au; lMT(s); not flat; hard to align</t>
  </si>
  <si>
    <t>17may24_47</t>
  </si>
  <si>
    <t>1.36/1.07</t>
  </si>
  <si>
    <t>14oct31a__012</t>
  </si>
  <si>
    <t>17may24_48</t>
  </si>
  <si>
    <t>3-51</t>
  </si>
  <si>
    <t>1.01/.61</t>
  </si>
  <si>
    <t>large N</t>
  </si>
  <si>
    <t>17may24_49</t>
  </si>
  <si>
    <t>curved</t>
  </si>
  <si>
    <t>17may24_50</t>
  </si>
  <si>
    <t>.47/.22</t>
  </si>
  <si>
    <t>100/144</t>
  </si>
  <si>
    <t>-60/56</t>
  </si>
  <si>
    <t>.64/.41</t>
  </si>
  <si>
    <t>17may24_51</t>
  </si>
  <si>
    <t>GA</t>
  </si>
  <si>
    <t>.49/.31</t>
  </si>
  <si>
    <t>slightly curved</t>
  </si>
  <si>
    <t>17may24_52</t>
  </si>
  <si>
    <t>9-60</t>
  </si>
  <si>
    <t>.86/.46</t>
  </si>
  <si>
    <t>large N. rings with and w/o MTs; broken and intact rings.</t>
  </si>
  <si>
    <t>x</t>
  </si>
  <si>
    <t>unclear MTs</t>
  </si>
  <si>
    <t>17may24_53</t>
  </si>
  <si>
    <t>N right upper cell, nothing special, huge granu left cell</t>
  </si>
  <si>
    <t>2-60</t>
  </si>
  <si>
    <t>.74/.40</t>
  </si>
  <si>
    <t>incomplete ring with spokes but no MT visible.</t>
  </si>
  <si>
    <t>17may24_54</t>
  </si>
  <si>
    <t>.50/.27</t>
  </si>
  <si>
    <t>17may24_55</t>
  </si>
  <si>
    <t>17may24_56</t>
  </si>
  <si>
    <t>.78/.42</t>
  </si>
  <si>
    <t>14oct31a__013</t>
  </si>
  <si>
    <t>17may24_57</t>
  </si>
  <si>
    <t>odd contrast. mis-tracked.</t>
  </si>
  <si>
    <t>14oct31a__014</t>
  </si>
  <si>
    <t>35 tilt series</t>
  </si>
  <si>
    <t>no N, 2 Au + 1 ice xtal</t>
  </si>
  <si>
    <t>Useful commands</t>
  </si>
  <si>
    <t>17jun03_05</t>
  </si>
  <si>
    <t>14oct31a__015</t>
  </si>
  <si>
    <t>unzip all data in directory "US1363_G1"</t>
  </si>
  <si>
    <t>14oct31a__016</t>
  </si>
  <si>
    <t>-60/58</t>
  </si>
  <si>
    <t>no Au; small N;</t>
  </si>
  <si>
    <t>14oct31a__017</t>
  </si>
  <si>
    <t>14oct31a__018</t>
  </si>
  <si>
    <t>lbunzip2 US1363_G1_tilt/*.bz2</t>
  </si>
  <si>
    <t>100/182</t>
  </si>
  <si>
    <t>.34/.85</t>
  </si>
  <si>
    <t>*</t>
  </si>
  <si>
    <t>N with twisted tMT right, 8 various size granus around</t>
  </si>
  <si>
    <t>2 oMT</t>
  </si>
  <si>
    <t>14oct31a__019</t>
  </si>
  <si>
    <t>load tilt series numbered 010 to 019 in slicer</t>
  </si>
  <si>
    <t>No Au</t>
  </si>
  <si>
    <t>3dmod -S US1363_G1_tomo/14oct31a__01*.rec</t>
  </si>
  <si>
    <t>a group of oMT</t>
  </si>
  <si>
    <t>14oct31a__020</t>
  </si>
  <si>
    <t>load many many tilt series w/o hitting max memory</t>
  </si>
  <si>
    <t>100/190</t>
  </si>
  <si>
    <t>3dmod -bin 3 14oct31_*.mrc</t>
  </si>
  <si>
    <t>Tutorials &amp; tools</t>
  </si>
  <si>
    <t>2.6/2.9</t>
  </si>
  <si>
    <t>lMT in N</t>
  </si>
  <si>
    <t>~4 MTs in cyto.</t>
  </si>
  <si>
    <t>14oct31a__021</t>
  </si>
  <si>
    <t>17jun03_06</t>
  </si>
  <si>
    <t>no Au. 2 very interesting tMTs</t>
  </si>
  <si>
    <t>4 Au; 2 clustered &amp; occluded in some images</t>
  </si>
  <si>
    <t>14oct31a__023</t>
  </si>
  <si>
    <t>17jun03_07</t>
  </si>
  <si>
    <t>.41/.22</t>
  </si>
  <si>
    <t>CC, GA</t>
  </si>
  <si>
    <t>4 MTs in N. 1 MT end damaged by cutting</t>
  </si>
  <si>
    <t>clumped Au near spindle</t>
  </si>
  <si>
    <t>14oct31a__024</t>
  </si>
  <si>
    <t>17jun03_08</t>
  </si>
  <si>
    <t>17jun03_09</t>
  </si>
  <si>
    <t>17jun03_10</t>
  </si>
  <si>
    <t>unclear</t>
  </si>
  <si>
    <t>1 lMT</t>
  </si>
  <si>
    <t>17jun03_11</t>
  </si>
  <si>
    <t>7-60</t>
  </si>
  <si>
    <t>.69/.43</t>
  </si>
  <si>
    <t>14oct31a__025</t>
  </si>
  <si>
    <t>-58/60</t>
  </si>
  <si>
    <t>no N</t>
  </si>
  <si>
    <t>14oct31a__026</t>
  </si>
  <si>
    <t>.12/.14</t>
  </si>
  <si>
    <t>interesting; cyto in N and N in cyto; dividing mito?</t>
  </si>
  <si>
    <t>two cells, N in below cell with lMT</t>
  </si>
  <si>
    <t>Cryo-EM basics</t>
  </si>
  <si>
    <t>14oct31a__027</t>
  </si>
  <si>
    <t>nothing</t>
  </si>
  <si>
    <t>14oct31a__028</t>
  </si>
  <si>
    <t>MT stubs. 2 rings. possible Ndc80. 10 bridges</t>
  </si>
  <si>
    <t>17jun03_12</t>
  </si>
  <si>
    <t>14oct31a__029</t>
  </si>
  <si>
    <t>100/172</t>
  </si>
  <si>
    <t>17jun03_13</t>
  </si>
  <si>
    <t>.55/.65</t>
  </si>
  <si>
    <t>17jun03_14</t>
  </si>
  <si>
    <t>8-58</t>
  </si>
  <si>
    <t>.66/.37</t>
  </si>
  <si>
    <t>SPB with MT stubs. rings around stubs.</t>
  </si>
  <si>
    <t>partially detached</t>
  </si>
  <si>
    <t>+</t>
  </si>
  <si>
    <t>2 Au</t>
  </si>
  <si>
    <t>14oct31a__030</t>
  </si>
  <si>
    <t>17jun03_15</t>
  </si>
  <si>
    <t>An online introductory course taught by Grant Jensen</t>
  </si>
  <si>
    <t>17jun03_16</t>
  </si>
  <si>
    <t>Cryo-EM advanced</t>
  </si>
  <si>
    <t>17jun03_17</t>
  </si>
  <si>
    <t>17jun03_18</t>
  </si>
  <si>
    <t>14oct31a__031</t>
  </si>
  <si>
    <t>Includes the above videos and more; taught by Matthijn Vos and Grant Jensen</t>
  </si>
  <si>
    <t>100/168</t>
  </si>
  <si>
    <t>Software</t>
  </si>
  <si>
    <t>.58/.33</t>
  </si>
  <si>
    <t>17jun03_19</t>
  </si>
  <si>
    <t>17jun03_20</t>
  </si>
  <si>
    <t>14oct31a__032</t>
  </si>
  <si>
    <t>17jun03_21</t>
  </si>
  <si>
    <t>100/336</t>
  </si>
  <si>
    <t>The IMOD package contains both Etomo (reconstruction) and 3dmod (tutorial), along with many other command-line tools</t>
  </si>
  <si>
    <t>.53/.53</t>
  </si>
  <si>
    <t>Reconstruction</t>
  </si>
  <si>
    <t>17jun03_22</t>
  </si>
  <si>
    <t>lMT right upper cell</t>
  </si>
  <si>
    <t>2 lMT</t>
  </si>
  <si>
    <t>17jun03_23</t>
  </si>
  <si>
    <t>14oct31a__033</t>
  </si>
  <si>
    <t>100/156</t>
  </si>
  <si>
    <t>.71/.41</t>
  </si>
  <si>
    <t>17jun03_24</t>
  </si>
  <si>
    <t>lMT near membrane, dark particle in N</t>
  </si>
  <si>
    <t>17jun03_25</t>
  </si>
  <si>
    <t>13-60</t>
  </si>
  <si>
    <t>14oct31a__034</t>
  </si>
  <si>
    <t>-56/60</t>
  </si>
  <si>
    <t>17jun03_26</t>
  </si>
  <si>
    <t>.53/.32</t>
  </si>
  <si>
    <t>CC</t>
  </si>
  <si>
    <t>lMT near membrane, dark particle in N, single membrane structure in N; small ring-like structure</t>
  </si>
  <si>
    <t>large N, double membrane structure connect with N (same content as cyto)</t>
  </si>
  <si>
    <t>17jun03_27</t>
  </si>
  <si>
    <t>6-60</t>
  </si>
  <si>
    <t>.87/.46</t>
  </si>
  <si>
    <t>group of oMTs from SPB</t>
  </si>
  <si>
    <t>17jun03_28</t>
  </si>
  <si>
    <t>5-58</t>
  </si>
  <si>
    <t>bean-shaped N</t>
  </si>
  <si>
    <t>17jun03_29</t>
  </si>
  <si>
    <t>14oct31a__035</t>
  </si>
  <si>
    <t>1-60</t>
  </si>
  <si>
    <t>100/154</t>
  </si>
  <si>
    <t>.59/.51</t>
  </si>
  <si>
    <t>unattached Dam1C?</t>
  </si>
  <si>
    <t>17jun03_30</t>
  </si>
  <si>
    <t>lMT bundle near NE, dark particle in N</t>
  </si>
  <si>
    <t>2 short oMT</t>
  </si>
  <si>
    <t>17jun03_31</t>
  </si>
  <si>
    <t>14oct31a__036</t>
  </si>
  <si>
    <t>some buckling</t>
  </si>
  <si>
    <t>MTs</t>
  </si>
  <si>
    <t>14oct31a__037</t>
  </si>
  <si>
    <t>17jun03_32</t>
  </si>
  <si>
    <t>14oct31a__038</t>
  </si>
  <si>
    <t>1.17/.53</t>
  </si>
  <si>
    <t>N with hole</t>
  </si>
  <si>
    <t>-60/50</t>
  </si>
  <si>
    <t>17jun03_33</t>
  </si>
  <si>
    <t>.72/.49</t>
  </si>
  <si>
    <t>14oct31a__039</t>
  </si>
  <si>
    <t>large V with small N. aligned to N.</t>
  </si>
  <si>
    <t>17jun03_34</t>
  </si>
  <si>
    <t>a long curved lMT</t>
  </si>
  <si>
    <t>Visualization</t>
  </si>
  <si>
    <t>14oct31a__040</t>
  </si>
  <si>
    <t>1.07/.58</t>
  </si>
  <si>
    <t>.59/.43</t>
  </si>
  <si>
    <t>17jun03_35</t>
  </si>
  <si>
    <t>cyto MTs; lMT in N</t>
  </si>
  <si>
    <t>14oct31a__041</t>
  </si>
  <si>
    <t>17jun03_36</t>
  </si>
  <si>
    <t>14oct31a__042</t>
  </si>
  <si>
    <t>100/150</t>
  </si>
  <si>
    <t>.98/.64</t>
  </si>
  <si>
    <t>1 tMT</t>
  </si>
  <si>
    <t>17jun03_37</t>
  </si>
  <si>
    <t>large N left bottom, MT cross section bottom, double membrane structure connect with N (same content as N)</t>
  </si>
  <si>
    <t>14-60</t>
  </si>
  <si>
    <t>14oct31a__043</t>
  </si>
  <si>
    <t>Reconstruction &amp; subtomogram analysis</t>
  </si>
  <si>
    <t>100/170</t>
  </si>
  <si>
    <t>can't seem to align well</t>
  </si>
  <si>
    <t>.20/.18</t>
  </si>
  <si>
    <t>17jun03_38</t>
  </si>
  <si>
    <t>2 tMT + 3 lMT? interesting!</t>
  </si>
  <si>
    <t>N with two tMT right bottom and lMT bottom</t>
  </si>
  <si>
    <t>12-60</t>
  </si>
  <si>
    <t>.66/.38</t>
  </si>
  <si>
    <t>2 tMT; group of oMTs</t>
  </si>
  <si>
    <t>14oct31a__044</t>
  </si>
  <si>
    <t>17jun03_39</t>
  </si>
  <si>
    <t>31-60</t>
  </si>
  <si>
    <t>.43/.24</t>
  </si>
  <si>
    <t>long curved lMT</t>
  </si>
  <si>
    <t>sample motion</t>
  </si>
  <si>
    <t>14oct31a__045</t>
  </si>
  <si>
    <t>-48/60</t>
  </si>
  <si>
    <t>Additional tutorial data</t>
  </si>
  <si>
    <t>5 oMT</t>
  </si>
  <si>
    <t>Tools &amp; info from our lab</t>
  </si>
  <si>
    <t>92 tilt series; 14nov13a__007, 031 tilt series incomplete</t>
  </si>
  <si>
    <t>5 tilt series; 17jun13_18 incomplete</t>
  </si>
  <si>
    <t>14nov13a__001</t>
  </si>
  <si>
    <t>17jun13_12</t>
  </si>
  <si>
    <t>-60/54</t>
  </si>
  <si>
    <t>several granule, no N; broken BSA film is disturbing</t>
  </si>
  <si>
    <t>Our lab</t>
  </si>
  <si>
    <t>https://www.anaphase.org/</t>
  </si>
  <si>
    <t>14nov13a__002</t>
  </si>
  <si>
    <t>17jun13_15</t>
  </si>
  <si>
    <t>100/161</t>
  </si>
  <si>
    <t>-60/42</t>
  </si>
  <si>
    <t>.75/.36</t>
  </si>
  <si>
    <t>-60/61</t>
  </si>
  <si>
    <t>1 lMT left upper N (1466 2633 143)</t>
  </si>
  <si>
    <t>possibly 2 MTs; a ring smaller than MT; water drop shape cell, irregular shape N right bottom, NM interesting</t>
  </si>
  <si>
    <t>17jun13_16</t>
  </si>
  <si>
    <t>-60/62</t>
  </si>
  <si>
    <t>14nov13a__003</t>
  </si>
  <si>
    <t>1.0/.64</t>
  </si>
  <si>
    <t>no MTs</t>
  </si>
  <si>
    <t>middle of N is detached</t>
  </si>
  <si>
    <t>17jun13_17</t>
  </si>
  <si>
    <t>several granus and M, no N</t>
  </si>
  <si>
    <t>-60/63</t>
  </si>
  <si>
    <t>14nov13a__004</t>
  </si>
  <si>
    <t>0-53</t>
  </si>
  <si>
    <t>.60/.32</t>
  </si>
  <si>
    <t>17jun13_18</t>
  </si>
  <si>
    <t>hard to find MT</t>
  </si>
  <si>
    <t>-60/64</t>
  </si>
  <si>
    <t>low contrast; N right upper cell, lMT bundle right bottom N</t>
  </si>
  <si>
    <t>14nov13a__005</t>
  </si>
  <si>
    <t>100/162</t>
  </si>
  <si>
    <t>.57/.33</t>
  </si>
  <si>
    <t>dark particle in N, R bigger than US1375?; interesting vesicles in lower right of N</t>
  </si>
  <si>
    <t>N right bottom cell</t>
  </si>
  <si>
    <t>14nov13a__006</t>
  </si>
  <si>
    <t>small N left bottom cell</t>
  </si>
  <si>
    <t>14nov13a__008</t>
  </si>
  <si>
    <t>.29/.15</t>
  </si>
  <si>
    <t>several small rings (or tubes)</t>
  </si>
  <si>
    <t>N right cell with lMT connect to NM near edge; MTs</t>
  </si>
  <si>
    <t>1 tMT; 3 oMT</t>
  </si>
  <si>
    <t>14nov13a__009</t>
  </si>
  <si>
    <t>N left bottom cell</t>
  </si>
  <si>
    <t>14nov13a__010</t>
  </si>
  <si>
    <t>100/166</t>
  </si>
  <si>
    <t>.58/.31</t>
  </si>
  <si>
    <t>-15.08 (good)</t>
  </si>
  <si>
    <t>A group of MTs; some vesicle in N; oMT bundle central N, 36×36 vesicle near them</t>
  </si>
  <si>
    <t>N bottom cell with L&amp;T MT central, similar size granu above it</t>
  </si>
  <si>
    <t>oMT bundle</t>
  </si>
  <si>
    <t>Useful scripts</t>
  </si>
  <si>
    <t>https://github.com/anaphaze/ot-tools</t>
  </si>
  <si>
    <t>14nov13a__011</t>
  </si>
  <si>
    <t>3-59</t>
  </si>
  <si>
    <t>N right cell</t>
  </si>
  <si>
    <t>14nov13a__012</t>
  </si>
  <si>
    <t>N right bottom cell, 1 lMT near bottom NM</t>
  </si>
  <si>
    <t>14nov13a__013</t>
  </si>
  <si>
    <t>.34/.19</t>
  </si>
  <si>
    <t>1 short lMT right bottom N, dark particle in N; interesting vesicles in lower right of N</t>
  </si>
  <si>
    <t>14nov13a__014</t>
  </si>
  <si>
    <t>small N left bottom cell with similar size granu right above it, round cell</t>
  </si>
  <si>
    <t>Note: these scripts have cryo-EM software dependencies</t>
  </si>
  <si>
    <t>14nov13a__015</t>
  </si>
  <si>
    <t>N upper cell, partial blocked by ice, NM interesting</t>
  </si>
  <si>
    <t>14nov13a__016</t>
  </si>
  <si>
    <t>.39/.26</t>
  </si>
  <si>
    <t>1 irregular oval shaped tMT upper N, dark P in N</t>
  </si>
  <si>
    <t>N right upper cell with amiguouslMT left, similar size granu left below it</t>
  </si>
  <si>
    <t>14nov13a__017</t>
  </si>
  <si>
    <t>.64/.35</t>
  </si>
  <si>
    <t>longitudinal spindle and aMTs</t>
  </si>
  <si>
    <t>Carbon is warped; irregular N upper cell</t>
  </si>
  <si>
    <t>14nov13a__018</t>
  </si>
  <si>
    <t>14nov13a__019</t>
  </si>
  <si>
    <t>N right upper cell, different size granus left below</t>
  </si>
  <si>
    <t>14nov13a__020</t>
  </si>
  <si>
    <t xml:space="preserve">irregular N bottom cell </t>
  </si>
  <si>
    <t>14nov13a__021</t>
  </si>
  <si>
    <t>100/136</t>
  </si>
  <si>
    <t>3-61</t>
  </si>
  <si>
    <t>.33/.19</t>
  </si>
  <si>
    <t>T MT--end? 2 lMT central N, dark P in N, interesting</t>
  </si>
  <si>
    <t>N left bottom cell with MT bundle central</t>
  </si>
  <si>
    <t>14nov13a__022</t>
  </si>
  <si>
    <t>100/320</t>
  </si>
  <si>
    <t>7-61</t>
  </si>
  <si>
    <t>.32/.19</t>
  </si>
  <si>
    <t>5 tMT; N left upper cell with L&amp;T MT bundle left, huge granu right below it</t>
  </si>
  <si>
    <t>part good, part bad, sample warped</t>
  </si>
  <si>
    <t>14nov13a__023</t>
  </si>
  <si>
    <t>replica of 22?</t>
  </si>
  <si>
    <t>14nov13a__024</t>
  </si>
  <si>
    <t>large N right cell</t>
  </si>
  <si>
    <t>14nov13a__025</t>
  </si>
  <si>
    <t>6-61</t>
  </si>
  <si>
    <t>N right upper cell, huge granu left below it</t>
  </si>
  <si>
    <t>US8133_nocodazole Dam1C-GFP</t>
  </si>
  <si>
    <t>14nov13a__026</t>
  </si>
  <si>
    <t>N right cell, tMT right N</t>
  </si>
  <si>
    <t>14nov13a__027</t>
  </si>
  <si>
    <t>N right cell, similar size G left</t>
  </si>
  <si>
    <t>14nov13a__028</t>
  </si>
  <si>
    <t>.58/.40</t>
  </si>
  <si>
    <t>4-5 lMT</t>
  </si>
  <si>
    <t>broken BSA film generate noise; N left cell, lMT right near NM; MT on hole area</t>
  </si>
  <si>
    <t>14nov13a__029</t>
  </si>
  <si>
    <t>N upper cell, N's content interesting</t>
  </si>
  <si>
    <t>US1375_metaphase Cells taken from 3h40min after alpha-factor washout</t>
  </si>
  <si>
    <t>14nov13a__030</t>
  </si>
  <si>
    <t>4-59</t>
  </si>
  <si>
    <t>N right upper cell, huge G left below it</t>
  </si>
  <si>
    <t>14nov13a__032</t>
  </si>
  <si>
    <t>100/196</t>
  </si>
  <si>
    <t>.33/.18</t>
  </si>
  <si>
    <t>4 lMT, no one looks like ends</t>
  </si>
  <si>
    <t>N left bottom cell with lMT left bottom near NM</t>
  </si>
  <si>
    <t>14nov13a__033</t>
  </si>
  <si>
    <t>N upper cell, two G left below it</t>
  </si>
  <si>
    <t>14nov13a__034</t>
  </si>
  <si>
    <t>0-60</t>
  </si>
  <si>
    <t>N left cell</t>
  </si>
  <si>
    <t>14nov13a__035</t>
  </si>
  <si>
    <t>.316/.189</t>
  </si>
  <si>
    <t>MT narrower than 25 -&gt; 22 nm</t>
  </si>
  <si>
    <t>large N right cell, lMT bundle bottom</t>
  </si>
  <si>
    <t>14nov13a__036</t>
  </si>
  <si>
    <t>14nov13a__037</t>
  </si>
  <si>
    <t>irregular N right upper cell</t>
  </si>
  <si>
    <t>14nov13a__038</t>
  </si>
  <si>
    <t>irregular N upper cell, 3 large G below it, sample warped</t>
  </si>
  <si>
    <t>14nov13a__039</t>
  </si>
  <si>
    <t>38 tilt series; 14sep19a__019, 14sep19a__034: incomplete</t>
  </si>
  <si>
    <t>upper tMT looks like an end!</t>
  </si>
  <si>
    <t>N right cell, 3 similar size G left, 1 lMT upper N</t>
  </si>
  <si>
    <t>14nov13a__040</t>
  </si>
  <si>
    <t>31 tilt series</t>
  </si>
  <si>
    <t>2 large G, no N</t>
  </si>
  <si>
    <t>14nov13a__041</t>
  </si>
  <si>
    <t>large N left bottom cell with lMT central, N on hole</t>
  </si>
  <si>
    <t>14nov13a__042</t>
  </si>
  <si>
    <t>14nov13a__043</t>
  </si>
  <si>
    <t>4-61</t>
  </si>
  <si>
    <t>hard to find MT, N near edge</t>
  </si>
  <si>
    <t>N left upper cell, 3 large G below it</t>
  </si>
  <si>
    <t>14nov13a__044</t>
  </si>
  <si>
    <t>100/360</t>
  </si>
  <si>
    <t>2-59</t>
  </si>
  <si>
    <t>.832/.485</t>
  </si>
  <si>
    <t>section warped, interesting Au</t>
  </si>
  <si>
    <t>14sep19a__044 - 051 = ???</t>
  </si>
  <si>
    <t>irregular N right cell, NM interesting left N</t>
  </si>
  <si>
    <t>14nov13a__045</t>
  </si>
  <si>
    <t>17jun16_22</t>
  </si>
  <si>
    <t>14nov13a__046</t>
  </si>
  <si>
    <t>12-61</t>
  </si>
  <si>
    <t>-62/62</t>
  </si>
  <si>
    <t>.351/.262</t>
  </si>
  <si>
    <t>14sep19a__001</t>
  </si>
  <si>
    <t>3 tMT, one left looks like end</t>
  </si>
  <si>
    <t>N bottom cell with a G like structure in it</t>
  </si>
  <si>
    <t>low contrast; ice blocked many views, causing loss of tracking</t>
  </si>
  <si>
    <t>14nov13a__047</t>
  </si>
  <si>
    <t>N; insufficient Au</t>
  </si>
  <si>
    <t>17jun16_23</t>
  </si>
  <si>
    <t>15-61</t>
  </si>
  <si>
    <t>14sep19a__002</t>
  </si>
  <si>
    <t>.91/.63</t>
  </si>
  <si>
    <t>LG</t>
  </si>
  <si>
    <t>low contrast</t>
  </si>
  <si>
    <t>ATPase?</t>
  </si>
  <si>
    <t>14nov13a__048</t>
  </si>
  <si>
    <t>17jun16_24</t>
  </si>
  <si>
    <t>14sep19a__003</t>
  </si>
  <si>
    <t>neck; couldn't see anything</t>
  </si>
  <si>
    <t>small and irregular cell, no N</t>
  </si>
  <si>
    <t>14sep19a__004</t>
  </si>
  <si>
    <t>17jun16_25</t>
  </si>
  <si>
    <t>14nov13a__049</t>
  </si>
  <si>
    <t>1.28/.9</t>
  </si>
  <si>
    <t>.388/.272</t>
  </si>
  <si>
    <t>detached rings @ 2300,2250,110</t>
  </si>
  <si>
    <t>N right, huge G left</t>
  </si>
  <si>
    <t>14sep19a__005</t>
  </si>
  <si>
    <t>Y</t>
  </si>
  <si>
    <t>17jun16_26</t>
  </si>
  <si>
    <t>14nov13a__050</t>
  </si>
  <si>
    <t>100/152</t>
  </si>
  <si>
    <t>.71/.42</t>
  </si>
  <si>
    <t>unclear spindle; in serial with</t>
  </si>
  <si>
    <t>.570/.471</t>
  </si>
  <si>
    <t>14sep19a__006</t>
  </si>
  <si>
    <t>detached rings @ 3400,2448,231; depleted of nucleosomes</t>
  </si>
  <si>
    <t>70×130 nm single membrane vesicle in N, dark P in N</t>
  </si>
  <si>
    <t>Russian doll shaped N central surrounded by G &amp; M</t>
  </si>
  <si>
    <t>big N; unclear spindle</t>
  </si>
  <si>
    <t>14nov13a__051</t>
  </si>
  <si>
    <t>14sep19a__007</t>
  </si>
  <si>
    <t>2-61</t>
  </si>
  <si>
    <t>N left bottom cell, 2 huge G right</t>
  </si>
  <si>
    <t>slight warpage</t>
  </si>
  <si>
    <t>14nov13a__052</t>
  </si>
  <si>
    <t>weird cutting</t>
  </si>
  <si>
    <t>17jun16_27</t>
  </si>
  <si>
    <t>.95/.81</t>
  </si>
  <si>
    <t>14sep19a__008</t>
  </si>
  <si>
    <t>3 tMT &amp; several lMT upper N</t>
  </si>
  <si>
    <t>.86/.64</t>
  </si>
  <si>
    <t>some part of the sample is thinner (120nm); N left cell with lMT bundle close to left NM</t>
  </si>
  <si>
    <t>2 interesting oMTs</t>
  </si>
  <si>
    <t>14nov13a__053</t>
  </si>
  <si>
    <t>17jun16_28</t>
  </si>
  <si>
    <t>N right cell with lMT right, bunch of small G left</t>
  </si>
  <si>
    <t>1.0/.76</t>
  </si>
  <si>
    <t>14nov13a__054</t>
  </si>
  <si>
    <t>3-60</t>
  </si>
  <si>
    <t>.295/.194</t>
  </si>
  <si>
    <t>N</t>
  </si>
  <si>
    <t>33 nm tMT, 2 normal tMT</t>
  </si>
  <si>
    <t>17jun16_29</t>
  </si>
  <si>
    <t>N right bottom cell with tMT bottom</t>
  </si>
  <si>
    <t>two on one MT</t>
  </si>
  <si>
    <t>14nov13a__055</t>
  </si>
  <si>
    <t>.73/.67</t>
  </si>
  <si>
    <t>100/180</t>
  </si>
  <si>
    <t>4-60</t>
  </si>
  <si>
    <t>.58/.32</t>
  </si>
  <si>
    <t>granule cluster in N, which is partially detached</t>
  </si>
  <si>
    <t>no lMT; interesting 12 nm tube end in N</t>
  </si>
  <si>
    <t>irregular N central</t>
  </si>
  <si>
    <t>17jun16_30</t>
  </si>
  <si>
    <t>.82/.46</t>
  </si>
  <si>
    <t>bent section</t>
  </si>
  <si>
    <t>14sep19a__009</t>
  </si>
  <si>
    <t xml:space="preserve">1 lMT </t>
  </si>
  <si>
    <t>17jun16_31</t>
  </si>
  <si>
    <t>14nov13a__056</t>
  </si>
  <si>
    <t>1.1/.72</t>
  </si>
  <si>
    <t>intermediate filament?</t>
  </si>
  <si>
    <t>rad damage @ periphery</t>
  </si>
  <si>
    <t>N central, smaller round G right</t>
  </si>
  <si>
    <t>17jun16_32</t>
  </si>
  <si>
    <t>14nov13a__057</t>
  </si>
  <si>
    <t>3-62</t>
  </si>
  <si>
    <t>0-42</t>
  </si>
  <si>
    <t>.317/.189</t>
  </si>
  <si>
    <t>no MT, 2 14 nm T tubes</t>
  </si>
  <si>
    <t>large N, no MTs.</t>
  </si>
  <si>
    <t>irregular N with lMT; sample warped</t>
  </si>
  <si>
    <t>flat</t>
  </si>
  <si>
    <t>14sep19a__010</t>
  </si>
  <si>
    <t>17jun16_33</t>
  </si>
  <si>
    <t>5-53</t>
  </si>
  <si>
    <t>patch</t>
  </si>
  <si>
    <t>.89/.66</t>
  </si>
  <si>
    <t>14nov13a__058</t>
  </si>
  <si>
    <t>large tilt; detached</t>
  </si>
  <si>
    <t>irregular N right upper cell, nothing special</t>
  </si>
  <si>
    <t>17jun16_34</t>
  </si>
  <si>
    <t>14nov13a__059</t>
  </si>
  <si>
    <t>1.0/.62</t>
  </si>
  <si>
    <t>section buckled while imaging; longitudinal spindle</t>
  </si>
  <si>
    <t>detached rings @ 1306,1569,155</t>
  </si>
  <si>
    <t>oMTs, aMTs</t>
  </si>
  <si>
    <t>N upper cell, surrounded by small G</t>
  </si>
  <si>
    <t>14sep19a__011</t>
  </si>
  <si>
    <t>17jun16_35</t>
  </si>
  <si>
    <t>14nov13a__060</t>
  </si>
  <si>
    <t>0-61</t>
  </si>
  <si>
    <t>Au</t>
  </si>
  <si>
    <t>.62/.59</t>
  </si>
  <si>
    <t>Au act strange?</t>
  </si>
  <si>
    <t>right side detached; big N, SPB lower right</t>
  </si>
  <si>
    <t>1.62/.62</t>
  </si>
  <si>
    <t>detached rings @ 2915,2499,176</t>
  </si>
  <si>
    <t>nuclear granules</t>
  </si>
  <si>
    <t>oMTs</t>
  </si>
  <si>
    <t>14nov13a__061</t>
  </si>
  <si>
    <t>14sep19a__012</t>
  </si>
  <si>
    <t xml:space="preserve"> </t>
  </si>
  <si>
    <t>9-61</t>
  </si>
  <si>
    <t>0-51</t>
  </si>
  <si>
    <t>17jun16_36</t>
  </si>
  <si>
    <t>1?</t>
  </si>
  <si>
    <t>.351/.290</t>
  </si>
  <si>
    <t>4.0/5.2</t>
  </si>
  <si>
    <t>1.1/.60</t>
  </si>
  <si>
    <t>1 tMT (1211,581,116), 2-3 lMT, 1 oMT (894,844,101); 14 nm tube</t>
  </si>
  <si>
    <t>N right cell with tMT right</t>
  </si>
  <si>
    <t>section buckled while imaging; very interesting MT</t>
  </si>
  <si>
    <t>central bulge = low ◐ @ hi tilt</t>
  </si>
  <si>
    <t>14nov13a__062</t>
  </si>
  <si>
    <t>14sep19a__013</t>
  </si>
  <si>
    <t>17jun16_37</t>
  </si>
  <si>
    <t>2?</t>
  </si>
  <si>
    <t>.545/.292</t>
  </si>
  <si>
    <t>.92/.74</t>
  </si>
  <si>
    <t>cyto &amp; granule in N</t>
  </si>
  <si>
    <t>big, N. very little cutting damage in NM.</t>
  </si>
  <si>
    <t>14sep19a__014</t>
  </si>
  <si>
    <t>17jun16_38</t>
  </si>
  <si>
    <t>14nov13a__063</t>
  </si>
  <si>
    <t>1-61</t>
  </si>
  <si>
    <t>1.5/.8</t>
  </si>
  <si>
    <t>.69/.37</t>
  </si>
  <si>
    <t>.458/.260</t>
  </si>
  <si>
    <t>spindle on the carbon; no Au</t>
  </si>
  <si>
    <t>mostly cyto; slightly warped</t>
  </si>
  <si>
    <t>2 tMT right bottom N (2297 1771 304)</t>
  </si>
  <si>
    <t>14sep19a__015</t>
  </si>
  <si>
    <t>2 tMT</t>
  </si>
  <si>
    <t>17jun16_39</t>
  </si>
  <si>
    <t>14nov13a__064</t>
  </si>
  <si>
    <t>1.1/.71</t>
  </si>
  <si>
    <t>.466/.352</t>
  </si>
  <si>
    <t>70 / 110</t>
  </si>
  <si>
    <t>1 short lMT, ~ 110×250 nm vesicle in N</t>
  </si>
  <si>
    <t>aggregate in upper RH corner</t>
  </si>
  <si>
    <t>N right upper cell</t>
  </si>
  <si>
    <t>all cyto</t>
  </si>
  <si>
    <t>2.4/2.6</t>
  </si>
  <si>
    <t>14nov13a__065</t>
  </si>
  <si>
    <t>17jun16_40</t>
  </si>
  <si>
    <t>.60/.37</t>
  </si>
  <si>
    <t>14sep19a__016</t>
  </si>
  <si>
    <t>beam current increased overnight (radiation damage): pre-dosed?</t>
  </si>
  <si>
    <t>big N</t>
  </si>
  <si>
    <t>17jun16_41</t>
  </si>
  <si>
    <t>14sep19a__017</t>
  </si>
  <si>
    <t>2.2/1.5</t>
  </si>
  <si>
    <t>a N</t>
  </si>
  <si>
    <t>14nov13a__066</t>
  </si>
  <si>
    <t>low contrast / detached</t>
  </si>
  <si>
    <t>14sep19a__018</t>
  </si>
  <si>
    <t>17jun16_42</t>
  </si>
  <si>
    <t>neck; unclear spindle</t>
  </si>
  <si>
    <t>14nov13a__067</t>
  </si>
  <si>
    <t>14sep19a__020</t>
  </si>
  <si>
    <t>3 Au</t>
  </si>
  <si>
    <t>.328/.214</t>
  </si>
  <si>
    <t>.38/.21</t>
  </si>
  <si>
    <t>.45/.30</t>
  </si>
  <si>
    <t>T aMT, spiral shaped MT in N; 6 MT cluster (696,925,82)</t>
  </si>
  <si>
    <t>N bottom cell with lMT bottom</t>
  </si>
  <si>
    <t>spindle; a very small ring in N</t>
  </si>
  <si>
    <t>14sep19a__021</t>
  </si>
  <si>
    <t>17jun16_43</t>
  </si>
  <si>
    <t>.78/.53</t>
  </si>
  <si>
    <t>14sep19a__022</t>
  </si>
  <si>
    <t>carbon warped while data collected</t>
  </si>
  <si>
    <t>17jun16_44</t>
  </si>
  <si>
    <t>14sep19a__023</t>
  </si>
  <si>
    <t>1.5/1.5</t>
  </si>
  <si>
    <t>14nov13a__068</t>
  </si>
  <si>
    <t>17jun16_45</t>
  </si>
  <si>
    <t>b1?</t>
  </si>
  <si>
    <t>14sep19a__024</t>
  </si>
  <si>
    <t>not well attached</t>
  </si>
  <si>
    <t>1.5/1.0</t>
  </si>
  <si>
    <t>spindle</t>
  </si>
  <si>
    <t>14nov13a__069</t>
  </si>
  <si>
    <t>17jun16_46</t>
  </si>
  <si>
    <t>c1?</t>
  </si>
  <si>
    <t>14sep19a__025</t>
  </si>
  <si>
    <t>1.2/.72</t>
  </si>
  <si>
    <t>17jun16_47</t>
  </si>
  <si>
    <t>c2?</t>
  </si>
  <si>
    <t>14sep19a__026</t>
  </si>
  <si>
    <t>6-62</t>
  </si>
  <si>
    <t>curved section; carbon warped while data collected</t>
  </si>
  <si>
    <t>14sep19a__027</t>
  </si>
  <si>
    <t>17jun16_48</t>
  </si>
  <si>
    <t>1.6/1.1</t>
  </si>
  <si>
    <t>large N upper cell</t>
  </si>
  <si>
    <t>14nov13a__070</t>
  </si>
  <si>
    <t>17jun16_49</t>
  </si>
  <si>
    <t>.606/.336</t>
  </si>
  <si>
    <t>b2?</t>
  </si>
  <si>
    <t>lipid bilayer in the reconstruction; 2 tMTs, some lMTs</t>
  </si>
  <si>
    <t>1.1/.53</t>
  </si>
  <si>
    <t>Russian doll shaped N left bottom cell with 2 tMT left bottom, lMT bottom</t>
  </si>
  <si>
    <t>14sep19a__028</t>
  </si>
  <si>
    <t>viruses outside N? autophagosome?</t>
  </si>
  <si>
    <t>gently curved; triangle N</t>
  </si>
  <si>
    <t>14nov13a__071</t>
  </si>
  <si>
    <t>100/140</t>
  </si>
  <si>
    <t>17jun16_50</t>
  </si>
  <si>
    <t>.30/.19</t>
  </si>
  <si>
    <t>14sep19a__029</t>
  </si>
  <si>
    <t>6 tMT, one right bottom really looks like an end!</t>
  </si>
  <si>
    <t xml:space="preserve">N right cell with tMT + lMT right upper </t>
  </si>
  <si>
    <t>14nov13a__072</t>
  </si>
  <si>
    <t>17jun16_51</t>
  </si>
  <si>
    <t>b/c3?</t>
  </si>
  <si>
    <t>1.3/.76</t>
  </si>
  <si>
    <t>granule in N</t>
  </si>
  <si>
    <t>small N bottom cell, huge G above it</t>
  </si>
  <si>
    <t>14sep19a__030</t>
  </si>
  <si>
    <t>17jun16_52</t>
  </si>
  <si>
    <t>b/c4?</t>
  </si>
  <si>
    <t>14nov13a__073</t>
  </si>
  <si>
    <t>1.1/.67</t>
  </si>
  <si>
    <t>part of spindle</t>
  </si>
  <si>
    <t>N; no MTs.</t>
  </si>
  <si>
    <t>Some parts are *** due to sample warpage</t>
  </si>
  <si>
    <t>14sep19a__031</t>
  </si>
  <si>
    <t>lots @ NPC</t>
  </si>
  <si>
    <t>irregular N left cell with interesting part right upper</t>
  </si>
  <si>
    <t>14nov13a__074</t>
  </si>
  <si>
    <t>14sep19a__036</t>
  </si>
  <si>
    <t>34 tilt series</t>
  </si>
  <si>
    <t>N going through neck</t>
  </si>
  <si>
    <t>N on the hole, Au hard to track; N bottom cell with tMT left bottom</t>
  </si>
  <si>
    <t>14sep19a__037</t>
  </si>
  <si>
    <t>14nov13a__075</t>
  </si>
  <si>
    <t>unclear SPB</t>
  </si>
  <si>
    <t>17jun19_01</t>
  </si>
  <si>
    <t>.330/.205</t>
  </si>
  <si>
    <t>?</t>
  </si>
  <si>
    <t>14sep19a__038</t>
  </si>
  <si>
    <t>4 very short lMT</t>
  </si>
  <si>
    <t>N right cell with interesting ring right</t>
  </si>
  <si>
    <t>14sep19a__039</t>
  </si>
  <si>
    <t>14nov13a__076</t>
  </si>
  <si>
    <t>spindle; very small rings in N</t>
  </si>
  <si>
    <t>14sep19a__040</t>
  </si>
  <si>
    <t>100/280</t>
  </si>
  <si>
    <t>longitudinal spindle</t>
  </si>
  <si>
    <t>14sep19a__041</t>
  </si>
  <si>
    <t>branch like structure need double check</t>
  </si>
  <si>
    <t>a group of MT; neck</t>
  </si>
  <si>
    <t>irregular N left cell with lMT right bottom, 2 large G right</t>
  </si>
  <si>
    <t>14sep19a__042</t>
  </si>
  <si>
    <t>14nov13a__077</t>
  </si>
  <si>
    <t>14sep19a__043</t>
  </si>
  <si>
    <t>low contrast.</t>
  </si>
  <si>
    <t>neck</t>
  </si>
  <si>
    <t>^large N left upper cell, similar size G below it</t>
  </si>
  <si>
    <t>14nov13a__078</t>
  </si>
  <si>
    <t>17jun19_02</t>
  </si>
  <si>
    <t>31 tilt series; 14sep24a__004, 005, 006, 020, 026, 027 incomplete</t>
  </si>
  <si>
    <t>17jun19_03</t>
  </si>
  <si>
    <t>N upper cell, smaller G left bottom</t>
  </si>
  <si>
    <t>14sep24a__001</t>
  </si>
  <si>
    <t>100/160</t>
  </si>
  <si>
    <t>no MTs.</t>
  </si>
  <si>
    <t>.552/.475</t>
  </si>
  <si>
    <t>14nov13a__079</t>
  </si>
  <si>
    <t>17jun19_04</t>
  </si>
  <si>
    <t>17jun19_05</t>
  </si>
  <si>
    <t>about 16 MT transection</t>
  </si>
  <si>
    <t>large N with MT bundle cross sections upper right, small granu right</t>
  </si>
  <si>
    <t>14nov13a__080</t>
  </si>
  <si>
    <t>oMTs, some two on one?</t>
  </si>
  <si>
    <t>14sep24a__002</t>
  </si>
  <si>
    <t>100/380</t>
  </si>
  <si>
    <t>3.378/2.656</t>
  </si>
  <si>
    <t>.580/.405</t>
  </si>
  <si>
    <t>N with lMT bundle bottom left, small granu left above and big granu right above</t>
  </si>
  <si>
    <t>the reconstruction is weird, like there's only supporting part; large N upper cell with 1 tMT upper</t>
  </si>
  <si>
    <t>14sep24a__003</t>
  </si>
  <si>
    <t>MT stubs</t>
  </si>
  <si>
    <t>14nov13a__081</t>
  </si>
  <si>
    <t>17jun19_06</t>
  </si>
  <si>
    <t>-55/60</t>
  </si>
  <si>
    <t>14sep24a__007</t>
  </si>
  <si>
    <t>14nov13a__082</t>
  </si>
  <si>
    <t>ice at high tilts.</t>
  </si>
  <si>
    <t>100/324</t>
  </si>
  <si>
    <t>10-119</t>
  </si>
  <si>
    <t>.786/.603</t>
  </si>
  <si>
    <t>17jun19_07</t>
  </si>
  <si>
    <t>-15.08 to 18.37</t>
  </si>
  <si>
    <t>1 lMT (1774 2521 166)</t>
  </si>
  <si>
    <t>5-62</t>
  </si>
  <si>
    <t>carbon not flat, but doesn't affect the reconstruction; N right bottom cell, similar size G above it</t>
  </si>
  <si>
    <t>.75/.42</t>
  </si>
  <si>
    <t>14nov13a__083</t>
  </si>
  <si>
    <t>odd structures in N.</t>
  </si>
  <si>
    <t>100/416</t>
  </si>
  <si>
    <t>-53/60</t>
  </si>
  <si>
    <t>-56/56</t>
  </si>
  <si>
    <t>17jun19_08</t>
  </si>
  <si>
    <t>17-113</t>
  </si>
  <si>
    <t xml:space="preserve"> 1.452/.930</t>
  </si>
  <si>
    <t>.724/.417</t>
  </si>
  <si>
    <t>-11.90 to -15.91</t>
  </si>
  <si>
    <t>2-56</t>
  </si>
  <si>
    <t>irregular shape N, two small granu above</t>
  </si>
  <si>
    <t>.67/.39</t>
  </si>
  <si>
    <t>no MT near SPB like structure, 1 tMT central (2378 1927 209)</t>
  </si>
  <si>
    <t>tomo thickness not same between "position" and measure; irregular N left upper cell</t>
  </si>
  <si>
    <t>17jun19_09</t>
  </si>
  <si>
    <t xml:space="preserve">2-60 </t>
  </si>
  <si>
    <t>14sep24a__008</t>
  </si>
  <si>
    <t>14nov13a__084</t>
  </si>
  <si>
    <t>.81/.46</t>
  </si>
  <si>
    <t>100/294</t>
  </si>
  <si>
    <t>-58/56</t>
  </si>
  <si>
    <t>curved section</t>
  </si>
  <si>
    <t>1-110</t>
  </si>
  <si>
    <t>.741/.450</t>
  </si>
  <si>
    <t>1.68 to -17.05</t>
  </si>
  <si>
    <t>1 tMT, not end, several short tubes (2299 2268 149)</t>
  </si>
  <si>
    <t>Russian doll shaped N left bottom</t>
  </si>
  <si>
    <t>17jun19_10</t>
  </si>
  <si>
    <t>two N cross sections left cell, one granus right above N, one small granu right bottom cell</t>
  </si>
  <si>
    <t>14sep24a__009</t>
  </si>
  <si>
    <t>14nov13a__085</t>
  </si>
  <si>
    <t>100/384</t>
  </si>
  <si>
    <t>1-119</t>
  </si>
  <si>
    <t>17jun19_11</t>
  </si>
  <si>
    <t>.811/.471</t>
  </si>
  <si>
    <t>two lady finger shape N cross sections left cell with a oval granu in between</t>
  </si>
  <si>
    <t>-11.31 to -17.87</t>
  </si>
  <si>
    <t>1 tMT, near NM, not end (2454 1785 193)</t>
  </si>
  <si>
    <t>.81/.50</t>
  </si>
  <si>
    <t>small N right bottom N, with 2 tMT on the hole</t>
  </si>
  <si>
    <t>14sep24a__010</t>
  </si>
  <si>
    <t>14nov13a__086</t>
  </si>
  <si>
    <t>17jun19_13</t>
  </si>
  <si>
    <t>100/256</t>
  </si>
  <si>
    <t>1.24/1.00</t>
  </si>
  <si>
    <t>2-121</t>
  </si>
  <si>
    <t>.782/.458</t>
  </si>
  <si>
    <t>large irregular shape N right bottom cell, oval granu left above N</t>
  </si>
  <si>
    <t>1.55 to -16.16</t>
  </si>
  <si>
    <t>3 lMT (1921 1300 125)</t>
  </si>
  <si>
    <t>14sep24a__011</t>
  </si>
  <si>
    <t>N bottom cell</t>
  </si>
  <si>
    <t>17jun19_14</t>
  </si>
  <si>
    <t>3 lMT</t>
  </si>
  <si>
    <t>.76/.47</t>
  </si>
  <si>
    <t>large N left upper cell with MT bundle cross sections right bottom, golf club shape N? right below the oval on</t>
  </si>
  <si>
    <t>hard to tell from L</t>
  </si>
  <si>
    <t>14nov13a__087</t>
  </si>
  <si>
    <t>large N; virus particles beside N.</t>
  </si>
  <si>
    <t>exclude #10</t>
  </si>
  <si>
    <t>14sep24a__012</t>
  </si>
  <si>
    <t>0-119</t>
  </si>
  <si>
    <t>small N bottom cell</t>
  </si>
  <si>
    <t>N left upper cell with lMT bundle left upper, smaller granu right bottom</t>
  </si>
  <si>
    <t>14nov13a__088</t>
  </si>
  <si>
    <t>14sep24a__013</t>
  </si>
  <si>
    <t>17jun19_15</t>
  </si>
  <si>
    <t>N left bottom cell, larger granu right upper cell, long thin oval granu right bottom cell</t>
  </si>
  <si>
    <t>1.01/.60</t>
  </si>
  <si>
    <t>14sep24a__014</t>
  </si>
  <si>
    <t>17jun19_16</t>
  </si>
  <si>
    <t>100/260</t>
  </si>
  <si>
    <t>2-116</t>
  </si>
  <si>
    <t>local Au</t>
  </si>
  <si>
    <t>neck, larger cell left below, no N</t>
  </si>
  <si>
    <t>odd contrast</t>
  </si>
  <si>
    <t>GA, LG</t>
  </si>
  <si>
    <t>17jun19_17</t>
  </si>
  <si>
    <t>interesting swirly dense structure in upper portion of N; 1 short lMT (2128 1834 107), 1 tMT (2268 1711 140), 1 really short oMT which looks like an end (2298 1690 110), high density point near the end</t>
  </si>
  <si>
    <t>water drop shaped N left cell; blocked by broken carbon; dense structure in N</t>
  </si>
  <si>
    <t>14sep24a__015</t>
  </si>
  <si>
    <t>1 lMT 1oMT 1 tMT</t>
  </si>
  <si>
    <t>oMT really looks like an end</t>
  </si>
  <si>
    <t>14nov13a__089</t>
  </si>
  <si>
    <t>17jun19_18</t>
  </si>
  <si>
    <t>N left upper cell, three granus below N</t>
  </si>
  <si>
    <t>.62/.31</t>
  </si>
  <si>
    <t>9.4/5.8</t>
  </si>
  <si>
    <t>14sep24a__016</t>
  </si>
  <si>
    <t>17jun19_19</t>
  </si>
  <si>
    <t>CC, LG</t>
  </si>
  <si>
    <t>sample bulged during tilting; N upper cell with something interesting left bottom, large G left below it</t>
  </si>
  <si>
    <t>.59/.32</t>
  </si>
  <si>
    <t>long, triangular fibres in N</t>
  </si>
  <si>
    <t>14nov13a__090</t>
  </si>
  <si>
    <t>neck, two N cross section? in each cell, lMT bundle N above</t>
  </si>
  <si>
    <t>17jun19_20</t>
  </si>
  <si>
    <t>0-109</t>
  </si>
  <si>
    <t>1.144/.709</t>
  </si>
  <si>
    <t>14sep24a__017</t>
  </si>
  <si>
    <t>-9.94 to -16.81</t>
  </si>
  <si>
    <t>.79/.44</t>
  </si>
  <si>
    <t>looks like 2 in .ali and 3 in .rec (3292 2788 141)</t>
  </si>
  <si>
    <t>N with long lMT left, similar size G left below it</t>
  </si>
  <si>
    <t>cytoplasmic tunnel in N</t>
  </si>
  <si>
    <t>N left with lMT bundle central, smaller granu right, another cell right below</t>
  </si>
  <si>
    <t>14nov13a__091</t>
  </si>
  <si>
    <t>17jun19_21</t>
  </si>
  <si>
    <t>14sep24a__018</t>
  </si>
  <si>
    <t>100/300</t>
  </si>
  <si>
    <t>-60/59</t>
  </si>
  <si>
    <t>.86/.66</t>
  </si>
  <si>
    <t>0-115</t>
  </si>
  <si>
    <t>.650/.360</t>
  </si>
  <si>
    <t>cytoplasmic tunnel in N. ribosome-free patch beside N.</t>
  </si>
  <si>
    <t>-11.77 to -16.80</t>
  </si>
  <si>
    <t>16 nm tube? (2419 2269 139, 2477 2122 133, 2341 1540 159)</t>
  </si>
  <si>
    <t>17jun19_22</t>
  </si>
  <si>
    <t>14nov13a__092</t>
  </si>
  <si>
    <t>14sep24a__019</t>
  </si>
  <si>
    <t>100/350</t>
  </si>
  <si>
    <t>3-119</t>
  </si>
  <si>
    <t>.817/.457</t>
  </si>
  <si>
    <t>curved N</t>
  </si>
  <si>
    <t>-9.69 to -15.03</t>
  </si>
  <si>
    <t>15 nm dark particle (1416 1723 62)</t>
  </si>
  <si>
    <t>long water drop shaped N upper cell with something central</t>
  </si>
  <si>
    <t>17jun19_23</t>
  </si>
  <si>
    <t>14sep24a__021</t>
  </si>
  <si>
    <t>14nov13a__093</t>
  </si>
  <si>
    <t>9-120</t>
  </si>
  <si>
    <t>N left upper cell with MT?, three granus below N</t>
  </si>
  <si>
    <t>N right upper cell, large G left below it</t>
  </si>
  <si>
    <t>14sep24a__022</t>
  </si>
  <si>
    <t>14nov13a__094</t>
  </si>
  <si>
    <t>17jun19_24</t>
  </si>
  <si>
    <t>0-118</t>
  </si>
  <si>
    <t>1.400/.923</t>
  </si>
  <si>
    <t>-11.70 to -16.95</t>
  </si>
  <si>
    <t>N right upper cell with MT bundle cross sections left upper, small granu left below, in between of two cells</t>
  </si>
  <si>
    <t>1 lMT is clearly twisted (2177 1822 172), cutting artifact</t>
  </si>
  <si>
    <t>N right cell with lMT right bottom, smaller G left below it; N on the hole, choose Au on BSA</t>
  </si>
  <si>
    <t>14sep24a__023</t>
  </si>
  <si>
    <t>17jun19_25</t>
  </si>
  <si>
    <t>.57/.30</t>
  </si>
  <si>
    <t>N left bottom cell with lMT bundle near NE, two smaller granus right, cell piling off from ribbon</t>
  </si>
  <si>
    <t>17jun19_26</t>
  </si>
  <si>
    <t>14sep24a__024</t>
  </si>
  <si>
    <t>32 tilt series; BSA is very thick</t>
  </si>
  <si>
    <t>17jun19_27</t>
  </si>
  <si>
    <t>14sep24a__025</t>
  </si>
  <si>
    <t>.65/.34</t>
  </si>
  <si>
    <t>14nov20a__003</t>
  </si>
  <si>
    <t>broken detached rings</t>
  </si>
  <si>
    <t>neck, two N cross section? in each cell, lMT bundle upper N below</t>
  </si>
  <si>
    <t>--</t>
  </si>
  <si>
    <t>14nov20a__004</t>
  </si>
  <si>
    <t>17jun19_28</t>
  </si>
  <si>
    <t>15-?</t>
  </si>
  <si>
    <t>14nov20a__005</t>
  </si>
  <si>
    <t>14sep24a__028</t>
  </si>
  <si>
    <t>17jun19_29</t>
  </si>
  <si>
    <t>?-57</t>
  </si>
  <si>
    <t>14nov20a__006</t>
  </si>
  <si>
    <t>N bottom cell with lMT bundle left, large granu above, another cell close to it right below</t>
  </si>
  <si>
    <t>17jun19_30</t>
  </si>
  <si>
    <t>14sep24a__029</t>
  </si>
  <si>
    <t>14nov20a__007</t>
  </si>
  <si>
    <t>.61/.32</t>
  </si>
  <si>
    <t>broken rings</t>
  </si>
  <si>
    <t>Neck, one N through the neck with lMT bundle right upper near NE</t>
  </si>
  <si>
    <t>17jun19_31</t>
  </si>
  <si>
    <t>14nov20a__008</t>
  </si>
  <si>
    <t>14sep24a__030</t>
  </si>
  <si>
    <t>17jun19_32</t>
  </si>
  <si>
    <t>neck, dumbbell shape N through the neck, lMT bundle N above</t>
  </si>
  <si>
    <t>2-62</t>
  </si>
  <si>
    <t>.55/.31</t>
  </si>
  <si>
    <t>14nov20a__009</t>
  </si>
  <si>
    <t>14sep24a__031</t>
  </si>
  <si>
    <t>ok</t>
  </si>
  <si>
    <t>17jun19_33</t>
  </si>
  <si>
    <t>.72/.46</t>
  </si>
  <si>
    <t>N left upper cell with MT bundle cross sections left, interesting N membrane shape</t>
  </si>
  <si>
    <t>2 lobes of N</t>
  </si>
  <si>
    <t>14nov20a__010</t>
  </si>
  <si>
    <t>14sep24a__032</t>
  </si>
  <si>
    <t>17jun19_34</t>
  </si>
  <si>
    <t>.84/.47</t>
  </si>
  <si>
    <t>n.d.</t>
  </si>
  <si>
    <t>.2,.02</t>
  </si>
  <si>
    <t>.63/.44</t>
  </si>
  <si>
    <t>drift @ high tilt</t>
  </si>
  <si>
    <t>neck, really small N near neck in left upper cell</t>
  </si>
  <si>
    <t>14nov20a__011</t>
  </si>
  <si>
    <t>14sep24a__033</t>
  </si>
  <si>
    <t>17jun19_35</t>
  </si>
  <si>
    <t>.67/.35</t>
  </si>
  <si>
    <t>large N; filamentous structure in N.</t>
  </si>
  <si>
    <t>14nov20a__012</t>
  </si>
  <si>
    <t>two seemed connected N cross sections</t>
  </si>
  <si>
    <t>14sep24a__034</t>
  </si>
  <si>
    <t>100/130</t>
  </si>
  <si>
    <t>.266/.158</t>
  </si>
  <si>
    <t>14nov20a__013</t>
  </si>
  <si>
    <t xml:space="preserve">
</t>
  </si>
  <si>
    <t>neck, irregular shape N through neck</t>
  </si>
  <si>
    <t>14sep24a__035</t>
  </si>
  <si>
    <t>14nov20a__014</t>
  </si>
  <si>
    <t>neck, two N cross sections in each cell, lMT? left in upper N</t>
  </si>
  <si>
    <t>14sep24a__036</t>
  </si>
  <si>
    <t>-60/53</t>
  </si>
  <si>
    <t>.533/.425</t>
  </si>
  <si>
    <t>14nov20a__015</t>
  </si>
  <si>
    <t>N left bottom cell with MT bundle cross section left, two smaller granus right</t>
  </si>
  <si>
    <t>14sep24a__037</t>
  </si>
  <si>
    <t>100/200</t>
  </si>
  <si>
    <t>.959/.749</t>
  </si>
  <si>
    <t>1 MT in neck cyto</t>
  </si>
  <si>
    <t>neck, N in right upper cell</t>
  </si>
  <si>
    <t>67 tilt series; 14oct01a__024, 050, 070 incomplete</t>
  </si>
  <si>
    <t>14oct01a__001</t>
  </si>
  <si>
    <t>14nov20a__016</t>
  </si>
  <si>
    <t>5-56</t>
  </si>
  <si>
    <t>12.6-14.5</t>
  </si>
  <si>
    <t>14nov20a__017</t>
  </si>
  <si>
    <t>dumbbell N, hard to find MT</t>
  </si>
  <si>
    <t>low contrast, severe astig</t>
  </si>
  <si>
    <t>14oct01a__002</t>
  </si>
  <si>
    <t>5-61</t>
  </si>
  <si>
    <t>14nov20a__018</t>
  </si>
  <si>
    <t>lMT bundle right bottom N</t>
  </si>
  <si>
    <t>low contrast; similar size N right and granu left</t>
  </si>
  <si>
    <t>lMT bundle</t>
  </si>
  <si>
    <t>14oct01a__003</t>
  </si>
  <si>
    <t>good</t>
  </si>
  <si>
    <t>14nov20a__019</t>
  </si>
  <si>
    <t>a</t>
  </si>
  <si>
    <t>100/125</t>
  </si>
  <si>
    <t>.31/.19</t>
  </si>
  <si>
    <t>14nov20a__020</t>
  </si>
  <si>
    <t xml:space="preserve">A bundle of MTs </t>
  </si>
  <si>
    <t>A bundle of MTs</t>
  </si>
  <si>
    <t>14oct01a__004</t>
  </si>
  <si>
    <t>14nov20a__021</t>
  </si>
  <si>
    <t>b</t>
  </si>
  <si>
    <t>100/116</t>
  </si>
  <si>
    <t>1.2/.88</t>
  </si>
  <si>
    <t>14nov20a__022</t>
  </si>
  <si>
    <t>dumbbell N through neck</t>
  </si>
  <si>
    <t>14nov20a__023</t>
  </si>
  <si>
    <t xml:space="preserve">group of slanted spindle MT ;part good, part bad
</t>
  </si>
  <si>
    <t>14nov20a__024</t>
  </si>
  <si>
    <t>14nov20a__025</t>
  </si>
  <si>
    <t>14oct01a__005</t>
  </si>
  <si>
    <t>1-52</t>
  </si>
  <si>
    <t>14nov20a__026</t>
  </si>
  <si>
    <t>unstable sample; incomplete</t>
  </si>
  <si>
    <t>10-61</t>
  </si>
  <si>
    <t>14oct01a__006</t>
  </si>
  <si>
    <t>abort</t>
  </si>
  <si>
    <t>grid bar blocking img 0-9; drift in middle frames; partial detachment</t>
  </si>
  <si>
    <t>sample and carbon warped; N bottom left cell with few bead</t>
  </si>
  <si>
    <t>14nov20a__027</t>
  </si>
  <si>
    <t>14oct01a__007</t>
  </si>
  <si>
    <t>membrane flashing in cyto</t>
  </si>
  <si>
    <t>14nov20a__028</t>
  </si>
  <si>
    <t>14oct01a__008</t>
  </si>
  <si>
    <t>14nov20a__030</t>
  </si>
  <si>
    <t>c</t>
  </si>
  <si>
    <t>14nov20a__031</t>
  </si>
  <si>
    <t>.788/.608</t>
  </si>
  <si>
    <t>lMT bundle, MT not aligned well (hard to track one spindle)</t>
  </si>
  <si>
    <t>two N cross-sections in one cell</t>
  </si>
  <si>
    <t>14oct01a__009</t>
  </si>
  <si>
    <t>14nov20a__032</t>
  </si>
  <si>
    <t>lMT bundle right N</t>
  </si>
  <si>
    <t>N upper cell</t>
  </si>
  <si>
    <t>14oct01a__010</t>
  </si>
  <si>
    <t>14nov20a__033</t>
  </si>
  <si>
    <t>.79.43</t>
  </si>
  <si>
    <t>Can't get good alignment; BSA layer must have moved</t>
  </si>
  <si>
    <t>100/242</t>
  </si>
  <si>
    <t>section + BSA-Au layer suspended over hole</t>
  </si>
  <si>
    <t>small N, big granu below</t>
  </si>
  <si>
    <t>oMT/tMT</t>
  </si>
  <si>
    <t>14nov20a__034</t>
  </si>
  <si>
    <t>14oct01a__011</t>
  </si>
  <si>
    <t>14nov20a__035</t>
  </si>
  <si>
    <t>lMT bundle in bottom cell, close to the neck, metaphase?</t>
  </si>
  <si>
    <t>14oct01a__012</t>
  </si>
  <si>
    <t>position problem; mysterious topological N structure</t>
  </si>
  <si>
    <t>76 tilt series; 14dec13a__027, 14dec13a__029, 14dec13a__079: tilt series incomplete</t>
  </si>
  <si>
    <t>14oct01a__013</t>
  </si>
  <si>
    <t>N bottom right cell; incomplete</t>
  </si>
  <si>
    <t>14oct01a__014</t>
  </si>
  <si>
    <t>14dec13a__001</t>
  </si>
  <si>
    <t>100/250</t>
  </si>
  <si>
    <t>.74/.45</t>
  </si>
  <si>
    <t>very short lMT @ 1542 2045 263</t>
  </si>
  <si>
    <t>N left</t>
  </si>
  <si>
    <t>2 very short lMT right N (1804 2283 75)</t>
  </si>
  <si>
    <t>lMT</t>
  </si>
  <si>
    <t>hard to see carbon film; N left cell (horizontal water drop)</t>
  </si>
  <si>
    <t>14oct01a__015</t>
  </si>
  <si>
    <t>14dec13a__002</t>
  </si>
  <si>
    <t>100/266</t>
  </si>
  <si>
    <t>.54/.35</t>
  </si>
  <si>
    <t>MT bundle cross sections, twisted MT in .ali</t>
  </si>
  <si>
    <t>two N cross-sections in one cell (oval right up with MT bundle, ring left down)</t>
  </si>
  <si>
    <t>2 tMT left upper N (1756 2874 134)</t>
  </si>
  <si>
    <t>irregular N right upper cell with 3 similar size G around it</t>
  </si>
  <si>
    <t>14oct01a__016</t>
  </si>
  <si>
    <t>14dec13a__003</t>
  </si>
  <si>
    <t>100/286</t>
  </si>
  <si>
    <t>.704/.657</t>
  </si>
  <si>
    <t>.56/.33</t>
  </si>
  <si>
    <t>MT bundle cross sections in N</t>
  </si>
  <si>
    <t>similar size N left with lMT bundle and granu right</t>
  </si>
  <si>
    <t>1 very short lMT right upper N (2134 2064 103)</t>
  </si>
  <si>
    <t>N left cell (horizontal water drop); Au aggregation; partial good partial bad
sample warped</t>
  </si>
  <si>
    <t>14oct01a__017</t>
  </si>
  <si>
    <t>14dec13a__004</t>
  </si>
  <si>
    <t>.519/.340</t>
  </si>
  <si>
    <t>N right cell with smaller Gs around; far from Z height</t>
  </si>
  <si>
    <t>lMT from spindle pole</t>
  </si>
  <si>
    <t>N bottom left cell</t>
  </si>
  <si>
    <t>14dec13a__005</t>
  </si>
  <si>
    <t>14oct01a__018</t>
  </si>
  <si>
    <t>.64/.37</t>
  </si>
  <si>
    <t>1 very short lMT right N (1438 2095 205)</t>
  </si>
  <si>
    <t>N left cell (horizontal water drop)</t>
  </si>
  <si>
    <t>lMT upper N near NM (2517 2475 248)</t>
  </si>
  <si>
    <t>N upper right cell</t>
  </si>
  <si>
    <t>14dec13a__006</t>
  </si>
  <si>
    <t>14oct01a__019</t>
  </si>
  <si>
    <t>N bottom cell, something upper N; bad alignment</t>
  </si>
  <si>
    <t>1 very short lMT upper N (1192 3172 315)</t>
  </si>
  <si>
    <t>section popped off grid; N right cell with 2 a little smaller Gs left above</t>
  </si>
  <si>
    <t>14oct01a__020</t>
  </si>
  <si>
    <t>14dec13a__007</t>
  </si>
  <si>
    <t>lMT bundle near NM upper N</t>
  </si>
  <si>
    <t>N bottom with lMT bundle attach to left side N membrane; part good, part bad</t>
  </si>
  <si>
    <t>not Eu height; long oval? N upper cell (near vertical water drop shaped cell). detached section.</t>
  </si>
  <si>
    <t>14oct01a__021</t>
  </si>
  <si>
    <t>14dec13a__008</t>
  </si>
  <si>
    <t>tMT bundle left N</t>
  </si>
  <si>
    <t>N with MT bundles cross-section bottom right cell</t>
  </si>
  <si>
    <t>tMT bundle</t>
  </si>
  <si>
    <t>14oct01a__022</t>
  </si>
  <si>
    <t>2 spherical structure in N.</t>
  </si>
  <si>
    <t xml:space="preserve">N bottom cell, smaller Gs above (vertical water drop). left of N moved. </t>
  </si>
  <si>
    <t>14dec13a__009</t>
  </si>
  <si>
    <t>d</t>
  </si>
  <si>
    <t>lMT bundle in bottom cell near edge</t>
  </si>
  <si>
    <t>two cells, right below cell N with MT bundle cross-sections; low contrast</t>
  </si>
  <si>
    <t>14oct01a__023</t>
  </si>
  <si>
    <t>5-59</t>
  </si>
  <si>
    <t>.57/.31</t>
  </si>
  <si>
    <t>.15</t>
  </si>
  <si>
    <t>1 segmented oMT right N. spherical structure top right N.</t>
  </si>
  <si>
    <t>dumbbell N central cell</t>
  </si>
  <si>
    <t>N right upper cell, Gs in different size around it. top of N detached.</t>
  </si>
  <si>
    <t>1 oMT</t>
  </si>
  <si>
    <t>14oct01a__025</t>
  </si>
  <si>
    <t>14dec13a__010</t>
  </si>
  <si>
    <t>3-58</t>
  </si>
  <si>
    <t>5-57</t>
  </si>
  <si>
    <t>not Eu height; N right cell, smaller Gs around. not Eu height, section detached.</t>
  </si>
  <si>
    <t>3 lMT right bottom N (2606 1474 258)</t>
  </si>
  <si>
    <t>14dec13a__011</t>
  </si>
  <si>
    <t>14oct01a__026</t>
  </si>
  <si>
    <t>.518/.287</t>
  </si>
  <si>
    <t>3 lMT bottom N</t>
  </si>
  <si>
    <t>N right bottom cell (horizontal water drop shaped cell)</t>
  </si>
  <si>
    <t>20×30 nm ring (1150 2102 233)</t>
  </si>
  <si>
    <t>ring N bottom left cell</t>
  </si>
  <si>
    <t>lMTs</t>
  </si>
  <si>
    <t>14dec13a__012</t>
  </si>
  <si>
    <t>.598/.335</t>
  </si>
  <si>
    <t>14oct01a__027</t>
  </si>
  <si>
    <t>.1</t>
  </si>
  <si>
    <t>no MT found</t>
  </si>
  <si>
    <t>hard to see preR; N bottom cell (vertical water drop)</t>
  </si>
  <si>
    <t>14 tilt series; 17apr03_10 incomplete</t>
  </si>
  <si>
    <t>14dec13a__013</t>
  </si>
  <si>
    <t>.44/.23</t>
  </si>
  <si>
    <t>.554/.306</t>
  </si>
  <si>
    <t>3-4 lMT bottom N</t>
  </si>
  <si>
    <t>piling MT end, MT protofilaments</t>
  </si>
  <si>
    <t>N right bottom cell, 5 Gs left N</t>
  </si>
  <si>
    <t>14dec13a__014</t>
  </si>
  <si>
    <t>14oct01a__028</t>
  </si>
  <si>
    <t>17apr03_09</t>
  </si>
  <si>
    <t>.381/.268</t>
  </si>
  <si>
    <t>hard to find MTs</t>
  </si>
  <si>
    <t>small irregular N bottom cell with 4 large G around</t>
  </si>
  <si>
    <t>neck, N bottom cell with MT bundle central</t>
  </si>
  <si>
    <t>.56/.35</t>
  </si>
  <si>
    <t>9.4-1.1</t>
  </si>
  <si>
    <t>14oct01a__029</t>
  </si>
  <si>
    <t>14dec13a__015</t>
  </si>
  <si>
    <t>spindle.</t>
  </si>
  <si>
    <t>high dextran; Turbo pump was left on</t>
  </si>
  <si>
    <t>.789/.452</t>
  </si>
  <si>
    <t>.2</t>
  </si>
  <si>
    <t>2 lMT close to each other, another MT located further away. 2 circular structures spotted. something in MT extension direction</t>
  </si>
  <si>
    <t>N left cell with 1 similar size G and 1 smaller G right; clear branching off of NE to ER. slight movement of section</t>
  </si>
  <si>
    <t>17apr03_11</t>
  </si>
  <si>
    <t>e</t>
  </si>
  <si>
    <t>1-58</t>
  </si>
  <si>
    <t>14dec13a__016</t>
  </si>
  <si>
    <t>.89/.54</t>
  </si>
  <si>
    <t>8.4-9.4</t>
  </si>
  <si>
    <t>.382/.262</t>
  </si>
  <si>
    <t>large vesicles.</t>
  </si>
  <si>
    <t>neck, N in above left cell, messed up membranes through neck; *after manual align</t>
  </si>
  <si>
    <t>end like lMT (expanding in the end) (1036 3414 286)</t>
  </si>
  <si>
    <t>bad alignment; N left bottom cell with a bunch of lMT left bottom near NM, 1 similar size G right, several smaller G right above</t>
  </si>
  <si>
    <t>14oct01a__030</t>
  </si>
  <si>
    <t>17apr03_12</t>
  </si>
  <si>
    <t>end like lMT</t>
  </si>
  <si>
    <t>14dec13a__017</t>
  </si>
  <si>
    <t>f</t>
  </si>
  <si>
    <t>17apr03_13</t>
  </si>
  <si>
    <t xml:space="preserve">27-30 nm l tube (1032 1940 189) </t>
  </si>
  <si>
    <t>two cells, two N</t>
  </si>
  <si>
    <t>.7/.43</t>
  </si>
  <si>
    <t>.486/.255</t>
  </si>
  <si>
    <t>9.8-11.6</t>
  </si>
  <si>
    <t>14oct01a__031</t>
  </si>
  <si>
    <t xml:space="preserve">N near bud neck with extra lobe of N behind it; contains spindle. small group of virus(?) particles near N. </t>
  </si>
  <si>
    <t>multiple lMTs left bottom N (1606 1388 240)</t>
  </si>
  <si>
    <t>good contrast. easy to see preR; N left cell with 3 similar size G right</t>
  </si>
  <si>
    <t>17apr03_14</t>
  </si>
  <si>
    <t>neck, irregular shape N in below cell, messed up membranes through neck</t>
  </si>
  <si>
    <t>14dec13a__018</t>
  </si>
  <si>
    <t>.67/.46</t>
  </si>
  <si>
    <t>14oct01a__032</t>
  </si>
  <si>
    <t>.368/.202</t>
  </si>
  <si>
    <t>1.2-11.9</t>
  </si>
  <si>
    <t>well-aligned cyto and vacuole.</t>
  </si>
  <si>
    <t>1 very short lMT left bottom (1241 2131 349)</t>
  </si>
  <si>
    <t>no MT spotted; N right cell, smaller Gs left below, Ms left above</t>
  </si>
  <si>
    <t>.385/.276</t>
  </si>
  <si>
    <t>17apr03_15</t>
  </si>
  <si>
    <t>14dec13a__019</t>
  </si>
  <si>
    <t>17apr03_16</t>
  </si>
  <si>
    <t>.7/.41</t>
  </si>
  <si>
    <t>8.5-9.8</t>
  </si>
  <si>
    <t>N with many preR. contrast low</t>
  </si>
  <si>
    <t>.37/.22</t>
  </si>
  <si>
    <t>17apr03_17</t>
  </si>
  <si>
    <t>one spherical structure in each granule. 2 oMT right bottom. punctate structure around MT (1416 1384 276)</t>
  </si>
  <si>
    <t>1.16/.68</t>
  </si>
  <si>
    <t>radiation damage; N left cell with 3 similar size G right.</t>
  </si>
  <si>
    <t>8.8-1.2</t>
  </si>
  <si>
    <t>N contains many preR</t>
  </si>
  <si>
    <t>14oct01a__033</t>
  </si>
  <si>
    <t>14dec13a__020</t>
  </si>
  <si>
    <t>17apr03_18</t>
  </si>
  <si>
    <t>.18/.101</t>
  </si>
  <si>
    <t>dumbbell N through neck, lMT bundle attach to left side N membrane in below cell</t>
  </si>
  <si>
    <t>section is too curved.</t>
  </si>
  <si>
    <t>17apr03_19</t>
  </si>
  <si>
    <t>14oct01a__034</t>
  </si>
  <si>
    <t>1.0/.57</t>
  </si>
  <si>
    <t>8.9-1.1</t>
  </si>
  <si>
    <t>.477/.271</t>
  </si>
  <si>
    <t>aligned to N side of cell. lots of preR in N. short aMT outside N</t>
  </si>
  <si>
    <t>very flat section</t>
  </si>
  <si>
    <t>36 nm stick (1600 1250 219), vesicle with different density upper N; found vesicle, some preR.</t>
  </si>
  <si>
    <t>half of N cannot be properly aligned; N right upper cell, lMT left; section moved</t>
  </si>
  <si>
    <t>17apr03_20</t>
  </si>
  <si>
    <t>neck, messed up membranes through neck; ***after manual align</t>
  </si>
  <si>
    <t>14dec13a__021</t>
  </si>
  <si>
    <t>14oct01a__035</t>
  </si>
  <si>
    <t>broken section that is popping up</t>
  </si>
  <si>
    <t>17apr03_21</t>
  </si>
  <si>
    <t>lMT bundle left N? need confirm</t>
  </si>
  <si>
    <t>two cells, N in left cell</t>
  </si>
  <si>
    <t>3-57</t>
  </si>
  <si>
    <t>.57/.34</t>
  </si>
  <si>
    <t>.76/.48</t>
  </si>
  <si>
    <t>14oct01a__036</t>
  </si>
  <si>
    <t>8.9-1.2</t>
  </si>
  <si>
    <t>ring; 1 small lMT upper N, vesicle right above (1038 3443 316); 1 long MT/vesicle in middle of N</t>
  </si>
  <si>
    <t>huge aggregate of lipid-like bodies. large vesicle containing MVBs and some cyto.</t>
  </si>
  <si>
    <t>bean-shaped N, 2 granules top left, 1 mito bottom right; BIM; N right bottom with lMT right upper, smaller Gs left upper</t>
  </si>
  <si>
    <t>1 lMT; 2 oMT</t>
  </si>
  <si>
    <t>17apr03_22</t>
  </si>
  <si>
    <t>lMT left bottom N (1212 2790 202)</t>
  </si>
  <si>
    <t>14dec13a__022</t>
  </si>
  <si>
    <t>14oct01a__037</t>
  </si>
  <si>
    <t>slightly warped.</t>
  </si>
  <si>
    <t>N right upper cell, lMT left; rad damage</t>
  </si>
  <si>
    <t>17apr03_23</t>
  </si>
  <si>
    <t>14dec13a__023</t>
  </si>
  <si>
    <t>.42/.23</t>
  </si>
  <si>
    <t>.52/.31</t>
  </si>
  <si>
    <t>9.8-11</t>
  </si>
  <si>
    <t>g</t>
  </si>
  <si>
    <t xml:space="preserve">interesting N w/2 lobes. 20-MT bundle in one lobe. ring. clustered spindle. </t>
  </si>
  <si>
    <t>3 tMT left upper N, not end (2190 2896 306); 1 tMT near N membrane, not end, looks like it was "broken" into 2 "C" shapes in the middle.</t>
  </si>
  <si>
    <t>N right upper cell with tMTs left bottom, 3 huge Gs left</t>
  </si>
  <si>
    <t>3 tMT</t>
  </si>
  <si>
    <t>14dec13a__024</t>
  </si>
  <si>
    <t>neck, strange rotating angle; **after manual align</t>
  </si>
  <si>
    <t>0-54</t>
  </si>
  <si>
    <t>14oct01a__038</t>
  </si>
  <si>
    <t>-</t>
  </si>
  <si>
    <t>lMT left, hard to see due to the wrap</t>
  </si>
  <si>
    <t>N right bottom with lMT left bottom, huge G left; section is mostly detached, sample shifted</t>
  </si>
  <si>
    <t>18 tilt series</t>
  </si>
  <si>
    <t>14dec13a__025</t>
  </si>
  <si>
    <t>h</t>
  </si>
  <si>
    <t>.556/.385</t>
  </si>
  <si>
    <t>3 tMT left upper N, not end (2157 2186 317)</t>
  </si>
  <si>
    <t>N right upper cell with oMTs left bottom (2 wholes, 2 halves) and single oMT near N membrane, 3 Gs left bottom</t>
  </si>
  <si>
    <t>14dec13a__026</t>
  </si>
  <si>
    <t>lMT bundle central N</t>
  </si>
  <si>
    <t>neck, larger cell right above with N, MT central; ***after manual align</t>
  </si>
  <si>
    <t>.53/0.32</t>
  </si>
  <si>
    <t>1 short lMT right upper N (2877 2573 391); cluster of 3 tMT in left of N, no lMT spotted</t>
  </si>
  <si>
    <t>N right upper cell with lMT right, different size Gs left</t>
  </si>
  <si>
    <t>14oct01a__039</t>
  </si>
  <si>
    <t>14dec13a__028</t>
  </si>
  <si>
    <t>.34/.24</t>
  </si>
  <si>
    <t>1.430/.979</t>
  </si>
  <si>
    <t>high contrast MT cross-section</t>
  </si>
  <si>
    <t>2-3 lMT left bottom N, near NM (983 1219 298)</t>
  </si>
  <si>
    <t>dumbbell N through neck, cross-section MT bundle attach to left side N membrane in below cell</t>
  </si>
  <si>
    <t>N left bottom cell, 2 similar size G right above</t>
  </si>
  <si>
    <t>2-3 lMT</t>
  </si>
  <si>
    <t>14oct01a__040</t>
  </si>
  <si>
    <t>14dec13a__030</t>
  </si>
  <si>
    <t>1.485/.959</t>
  </si>
  <si>
    <t>1 tMT right upper (2788 2299 310)</t>
  </si>
  <si>
    <t>N right upper cell, smaller G left below</t>
  </si>
  <si>
    <t>14dec13a__031</t>
  </si>
  <si>
    <t>17apr04_05</t>
  </si>
  <si>
    <t>i</t>
  </si>
  <si>
    <t>0-52</t>
  </si>
  <si>
    <t>8.8-9.8</t>
  </si>
  <si>
    <t>N with extra lobe near bud neck. MT bundle in N. aMTs outside N. stacked structures in mito.</t>
  </si>
  <si>
    <t>low dextran; Turbo pump was left on. very local alignment to MTs.</t>
  </si>
  <si>
    <t>neck, strange rotating angle; ***after manual align</t>
  </si>
  <si>
    <t>17apr04_06</t>
  </si>
  <si>
    <t>14oct01a__041</t>
  </si>
  <si>
    <t>Au local</t>
  </si>
  <si>
    <t>14-15.5</t>
  </si>
  <si>
    <t>.62/.39</t>
  </si>
  <si>
    <t>.13</t>
  </si>
  <si>
    <t>+end MT has structure with 3 puncti on wall.</t>
  </si>
  <si>
    <t>small N with 2 lobes. large V; lots of cyto.</t>
  </si>
  <si>
    <t>j</t>
  </si>
  <si>
    <t>17apr04_07</t>
  </si>
  <si>
    <t>13-54</t>
  </si>
  <si>
    <t>N left cell, with lMT bundle central; **after manual align</t>
  </si>
  <si>
    <t>1.32/.99</t>
  </si>
  <si>
    <t>9.5-1.9</t>
  </si>
  <si>
    <t>14oct01a__042</t>
  </si>
  <si>
    <t>l</t>
  </si>
  <si>
    <t>N right upper cell with lMT left bottom, similar size G left below</t>
  </si>
  <si>
    <t>N with tunnel of cyto going through. vesicles with large breaks in membrane in cyto -- could be cutting artefact.</t>
  </si>
  <si>
    <t>.395/.293</t>
  </si>
  <si>
    <t>17apr04_08</t>
  </si>
  <si>
    <t>14dec13a__032</t>
  </si>
  <si>
    <t>MT bundle point upper verticle to the image plane</t>
  </si>
  <si>
    <t>N central cell, MT cross-section upper left N</t>
  </si>
  <si>
    <t>.69/.56</t>
  </si>
  <si>
    <t>9.9-11.4</t>
  </si>
  <si>
    <t>14oct01a__043</t>
  </si>
  <si>
    <t xml:space="preserve">large N with MTs. mito with stacks of cisternae. </t>
  </si>
  <si>
    <t>17apr04_09</t>
  </si>
  <si>
    <t>1.1/.73</t>
  </si>
  <si>
    <t>neck, N in above cell with lMT bundle right bottom</t>
  </si>
  <si>
    <t>15-16</t>
  </si>
  <si>
    <t>no MT</t>
  </si>
  <si>
    <t>.74/.53</t>
  </si>
  <si>
    <t>N central cell</t>
  </si>
  <si>
    <t>8.8-10</t>
  </si>
  <si>
    <t>14oct01a__044</t>
  </si>
  <si>
    <t>N with tunnel of cyto going through. vesicle with 2 lobes. lots of ribo, mito and MVBs.</t>
  </si>
  <si>
    <t>14dec13a__033</t>
  </si>
  <si>
    <t>.67/.55</t>
  </si>
  <si>
    <t>17apr04_10</t>
  </si>
  <si>
    <t>.97/.52</t>
  </si>
  <si>
    <t>14.5-15.5</t>
  </si>
  <si>
    <t>14oct01a__045</t>
  </si>
  <si>
    <t>detached.</t>
  </si>
  <si>
    <t>no MT. vesicle in N near NM. very few preR. ER branching from NM.</t>
  </si>
  <si>
    <t>irregular N central with Gs right and Ms left. half of N detached.</t>
  </si>
  <si>
    <t>-54/60</t>
  </si>
  <si>
    <t>17apr04_11</t>
  </si>
  <si>
    <t>14dec13a__034</t>
  </si>
  <si>
    <t>-64/64</t>
  </si>
  <si>
    <t>neck, jagged N membrane; **after manual align</t>
  </si>
  <si>
    <t>.36/.20</t>
  </si>
  <si>
    <t>9.6-1.7</t>
  </si>
  <si>
    <t>14oct01a__046</t>
  </si>
  <si>
    <t>N with tunnel of cyto going thru. coated vesicle pinching off outer NM. NCP densities visible. bundle of MTs. ring.</t>
  </si>
  <si>
    <t>good tomogram even with alignment over large area</t>
  </si>
  <si>
    <t>17apr04_12</t>
  </si>
  <si>
    <t>.72/.42</t>
  </si>
  <si>
    <t>14-15</t>
  </si>
  <si>
    <t>cannot find MT</t>
  </si>
  <si>
    <t>neck, N in below cell</t>
  </si>
  <si>
    <t>.13,.06</t>
  </si>
  <si>
    <t>2 lMT upper (2213 2728 222), no MT</t>
  </si>
  <si>
    <t>.44/.29</t>
  </si>
  <si>
    <t>N bottom cell, lMT left, smaller G right above and Ms left below</t>
  </si>
  <si>
    <t>14oct01a__047</t>
  </si>
  <si>
    <t>9.6-1.9</t>
  </si>
  <si>
    <t xml:space="preserve">N; no MTs. large Vs. </t>
  </si>
  <si>
    <t>14dec13a__035</t>
  </si>
  <si>
    <t>17apr04_13</t>
  </si>
  <si>
    <t>5-55</t>
  </si>
  <si>
    <t>.78/.61</t>
  </si>
  <si>
    <t>11-12.2</t>
  </si>
  <si>
    <t>oMT central N (2349 2253 236), some of them stick together</t>
  </si>
  <si>
    <t>appears to have 2 N. bigger N contains oMTs. smaller N has a tunnel of cyto. bundle of 4 aMT outside N. no kMTs.</t>
  </si>
  <si>
    <t>N left cell with lMTs central, small Gs right below, Ms right above</t>
  </si>
  <si>
    <t>14oct01a__048</t>
  </si>
  <si>
    <t>17apr04_14</t>
  </si>
  <si>
    <t>14dec13a__036</t>
  </si>
  <si>
    <t>.46/.27</t>
  </si>
  <si>
    <t>7.8-8.7</t>
  </si>
  <si>
    <t>neck, N in right above cell</t>
  </si>
  <si>
    <t xml:space="preserve">appears to have 2 N. bigger N contains oMTs at neck of bud. </t>
  </si>
  <si>
    <t>1 short lMT upper N (1705 1827 298)</t>
  </si>
  <si>
    <t>small, irregular N left bottom cell with lMT left upper? 3 larger G above</t>
  </si>
  <si>
    <t>14oct01a__049</t>
  </si>
  <si>
    <t>17apr04_15</t>
  </si>
  <si>
    <t>14dec13a__037</t>
  </si>
  <si>
    <t>.41/.23</t>
  </si>
  <si>
    <t>9.2-9.9</t>
  </si>
  <si>
    <t>11-61</t>
  </si>
  <si>
    <t>lMT bundle in left bottom N</t>
  </si>
  <si>
    <t>neck, double membrane in left above cell; **after manual align</t>
  </si>
  <si>
    <t xml:space="preserve">appears to have 2 N even though bigger N is stretched across the bud neck. spindle (from SPB) in the bigger N. </t>
  </si>
  <si>
    <t>partially attached</t>
  </si>
  <si>
    <t>N right cell with lMT left bottom, huge G left. completely detached, lots of sample motion; sample warped; not on Eu height</t>
  </si>
  <si>
    <t>14oct01a__051</t>
  </si>
  <si>
    <t>14dec13a__038</t>
  </si>
  <si>
    <t>17apr04_16</t>
  </si>
  <si>
    <t>1.1/.66</t>
  </si>
  <si>
    <t>.84/.62</t>
  </si>
  <si>
    <t>9.6-1.5</t>
  </si>
  <si>
    <t>two cells, N in right cell</t>
  </si>
  <si>
    <t>N with MTs near SPB.</t>
  </si>
  <si>
    <t>2 oMT right bottom (2674 1774 227)</t>
  </si>
  <si>
    <t>14oct01a__052</t>
  </si>
  <si>
    <t>N left bottom cell with lMT right upper, similar size G right above</t>
  </si>
  <si>
    <t>17apr04_17</t>
  </si>
  <si>
    <t>14dec13a__039</t>
  </si>
  <si>
    <t>9.4-1.5</t>
  </si>
  <si>
    <t>.40/.21</t>
  </si>
  <si>
    <t>elongated N that stretches across the bud neck; N has a "bud".</t>
  </si>
  <si>
    <t>17apr04_18</t>
  </si>
  <si>
    <t>oMT lower left. lMT upper right.</t>
  </si>
  <si>
    <t>N upper cell, different size Gs left and below. bottom right of N became detached</t>
  </si>
  <si>
    <t>1 oMT; 1 lMT</t>
  </si>
  <si>
    <t>14dec13a__040</t>
  </si>
  <si>
    <t>part of section popped out</t>
  </si>
  <si>
    <t>17apr04_19</t>
  </si>
  <si>
    <t>.54/.30</t>
  </si>
  <si>
    <t>1.3-11.3</t>
  </si>
  <si>
    <t>bean-shaped N; aMTs visible.</t>
  </si>
  <si>
    <t>17apr04_20</t>
  </si>
  <si>
    <t>2 oMT central N. 1 oMT left. large tubular structure through N.</t>
  </si>
  <si>
    <t>N left bottom cell with oMT central, 3-4 Gs above</t>
  </si>
  <si>
    <t>100/123</t>
  </si>
  <si>
    <t>4-63</t>
  </si>
  <si>
    <t>.52/.34</t>
  </si>
  <si>
    <t>.603/.366</t>
  </si>
  <si>
    <t>3 oMT</t>
  </si>
  <si>
    <t>9-9.8</t>
  </si>
  <si>
    <t>14dec13a__041</t>
  </si>
  <si>
    <t>V with all kinds of vesicles in it.</t>
  </si>
  <si>
    <t>neck, larger cell right above with N, MT central</t>
  </si>
  <si>
    <t>17apr04_21</t>
  </si>
  <si>
    <t>14oct01a__053</t>
  </si>
  <si>
    <t>.37/.18</t>
  </si>
  <si>
    <t>8-9.7</t>
  </si>
  <si>
    <t>neck, larger cell right above with N, MT central; **after manual align</t>
  </si>
  <si>
    <t>17apr04_22</t>
  </si>
  <si>
    <t>.52/.28</t>
  </si>
  <si>
    <t>8.8-9.6</t>
  </si>
  <si>
    <t xml:space="preserve">N with 3 MT stubs. interesting particle near ER extending from NM. interesting vesicles. </t>
  </si>
  <si>
    <t>.44/.26</t>
  </si>
  <si>
    <t>1 short lMT right upper N (1414 2812 284); 1 left; circular structure 14 nm diameter</t>
  </si>
  <si>
    <t>N right cell with lMT left upper, 2 similar size G left. top half of N detached.</t>
  </si>
  <si>
    <t>1 lMT
1 oMT</t>
  </si>
  <si>
    <t>14dec13a__042</t>
  </si>
  <si>
    <t>14oct01a__054</t>
  </si>
  <si>
    <t>k</t>
  </si>
  <si>
    <t>9-45</t>
  </si>
  <si>
    <t>3 t aMT bottom, 2 N?</t>
  </si>
  <si>
    <t>*ER? cyto MT?</t>
  </si>
  <si>
    <t>20 tilt series</t>
  </si>
  <si>
    <t>14oct01a__055</t>
  </si>
  <si>
    <t>N, right cell in 051?</t>
  </si>
  <si>
    <t>14oct01a__056</t>
  </si>
  <si>
    <t>7-55</t>
  </si>
  <si>
    <t>two cells, N with lMT bundle in right below cell</t>
  </si>
  <si>
    <t>14oct01a__057</t>
  </si>
  <si>
    <t>.61/.34</t>
  </si>
  <si>
    <t>1.5-12</t>
  </si>
  <si>
    <t>1 distorted lMT bottom N (2121 1646 269)</t>
  </si>
  <si>
    <t>14dec13a__043</t>
  </si>
  <si>
    <t>17apr25_09</t>
  </si>
  <si>
    <t>.305/.196</t>
  </si>
  <si>
    <t>more than 20 MT cross sections</t>
  </si>
  <si>
    <t>N right cell with MT cross-sections left upper, two big granu left cell</t>
  </si>
  <si>
    <t>.40/.22</t>
  </si>
  <si>
    <t>8.3-9.6</t>
  </si>
  <si>
    <t>14oct01a__058</t>
  </si>
  <si>
    <t>N with small bundle of ipMTs.</t>
  </si>
  <si>
    <t>25° knife, 50% low Mr dex [final conc]; very very thin sections.</t>
  </si>
  <si>
    <t>.83/.57</t>
  </si>
  <si>
    <t>.300/.187</t>
  </si>
  <si>
    <t>12-13.5</t>
  </si>
  <si>
    <t>17apr25_10</t>
  </si>
  <si>
    <t>lMT from SPB, interesting structure opposite SPB</t>
  </si>
  <si>
    <t>3 long oMTs central. 1 long oMT central right. vesicle in N left near NM</t>
  </si>
  <si>
    <t>*large N, lMT bundle, smaller granu right</t>
  </si>
  <si>
    <t>N left bottom cell with lMT bundle central, 3 Gs right and Ms around (horizontal water drop shaped cell)</t>
  </si>
  <si>
    <t>.95/.50</t>
  </si>
  <si>
    <t>4 oMT</t>
  </si>
  <si>
    <t>9-1.7</t>
  </si>
  <si>
    <t>14oct31a__059</t>
  </si>
  <si>
    <t>14dec13a__044</t>
  </si>
  <si>
    <t>.300/.227</t>
  </si>
  <si>
    <t>.51/.26</t>
  </si>
  <si>
    <t>17apr25_11</t>
  </si>
  <si>
    <t>2 oMT central N. 1 oMT central left. Very large vesicle right N. Interesting monolithic structure bottom N.</t>
  </si>
  <si>
    <t>8-60</t>
  </si>
  <si>
    <t>.89/.56</t>
  </si>
  <si>
    <t>14oct01a__060</t>
  </si>
  <si>
    <t>8.1-9.8</t>
  </si>
  <si>
    <t>100/208</t>
  </si>
  <si>
    <t>14dec13a__045</t>
  </si>
  <si>
    <t>.590/.684</t>
  </si>
  <si>
    <t>MT bundle longitudinal and crossed</t>
  </si>
  <si>
    <t>*if find series. two cells, N in right above cell with MT cross-sections right bottom</t>
  </si>
  <si>
    <t>17apr25_12</t>
  </si>
  <si>
    <t>14oct01a__061</t>
  </si>
  <si>
    <t>.72/.47</t>
  </si>
  <si>
    <t>7.7-9.7</t>
  </si>
  <si>
    <t>peanut-shaped N with 4 ipMTs.</t>
  </si>
  <si>
    <t>.41/.24</t>
  </si>
  <si>
    <t>11.5-12.5</t>
  </si>
  <si>
    <t>lMT bundle in left bottom the right N, SPB</t>
  </si>
  <si>
    <t>17apr25_13</t>
  </si>
  <si>
    <t>neck, larger cell right above with N, MT central, one missing between 053 &amp; 061</t>
  </si>
  <si>
    <t>1 + end bottom right with incomplete ram's horn config.few preR in N.  something interesting (1603 2767 25), aMT (1553 1565 284)</t>
  </si>
  <si>
    <t>.98/.69</t>
  </si>
  <si>
    <t>1 aMT</t>
  </si>
  <si>
    <t>1.9-12.2</t>
  </si>
  <si>
    <t>14dec13a__046</t>
  </si>
  <si>
    <t>interesting N with 1 ipMT. lobed N. lots of cyto.</t>
  </si>
  <si>
    <t>1.5-12.5</t>
  </si>
  <si>
    <t>14oct01a__062</t>
  </si>
  <si>
    <t>1 short lMT close to upper surface (2753 2511 334)</t>
  </si>
  <si>
    <t>17apr25_14</t>
  </si>
  <si>
    <t>two cells, small N right upper cell, different size Gs left bottom</t>
  </si>
  <si>
    <t>.989/.676</t>
  </si>
  <si>
    <t>.67/.43</t>
  </si>
  <si>
    <t>14dec13a__047</t>
  </si>
  <si>
    <t>11.1-12.5</t>
  </si>
  <si>
    <t>lMT from SPB, MT overlay on each due to sample position shift?</t>
  </si>
  <si>
    <t>.42/.22</t>
  </si>
  <si>
    <t>large N, lMT bundle, N envelope-spindle pore body, smaller granu right, ER looks familiar-try find SERIES</t>
  </si>
  <si>
    <t>11.5-13</t>
  </si>
  <si>
    <t>184×114 nm vesicle upper N.</t>
  </si>
  <si>
    <t>N bottom cell, large Gs above and small Gs left</t>
  </si>
  <si>
    <t>14oct01a__063</t>
  </si>
  <si>
    <t>two cells, neck, MT cross-sections in left cell N; v</t>
  </si>
  <si>
    <t>14dec13a__048</t>
  </si>
  <si>
    <t>14oct01a__064</t>
  </si>
  <si>
    <t>-44/60</t>
  </si>
  <si>
    <t>8-53</t>
  </si>
  <si>
    <t xml:space="preserve">interesting N with 1 ipMT. MVBs. lobed N. lots of cyto. </t>
  </si>
  <si>
    <t>1 severely distorted lMT left upper (1847 2796 242), 22 nm ring (1960 2590 260). Why does this G1 cell look like it's dividing.</t>
  </si>
  <si>
    <t>N left bottom cell with lMT left bottom, smaller Gs right above, Ms left (horizontal water drop shaped cell)</t>
  </si>
  <si>
    <t>cyto MT</t>
  </si>
  <si>
    <t>17apr25_15</t>
  </si>
  <si>
    <t>14dec13a__049</t>
  </si>
  <si>
    <t>14oct01a__065</t>
  </si>
  <si>
    <t>8-59</t>
  </si>
  <si>
    <t>.65/.49</t>
  </si>
  <si>
    <t>.32/.20</t>
  </si>
  <si>
    <t>1.1-1.9</t>
  </si>
  <si>
    <t>11-12.5</t>
  </si>
  <si>
    <t>lMT bundle in N, blocked by ice at high angle</t>
  </si>
  <si>
    <t>banana-shaped N with lobe. Nu seems more dispersed in TEV cells. dividing V?</t>
  </si>
  <si>
    <t>2 lMT; 2 oMT. Possible + end but section was not properly attached.</t>
  </si>
  <si>
    <t>N right upper cell, similar size G left below. only bottom slice of N is attached; contrast is good, but sample warped</t>
  </si>
  <si>
    <t>14oct01a__066</t>
  </si>
  <si>
    <t>2 lMT; 2 oMT</t>
  </si>
  <si>
    <t>17apr25_16</t>
  </si>
  <si>
    <t>14dec13a__050</t>
  </si>
  <si>
    <t>.37/.21</t>
  </si>
  <si>
    <t>9-1.3</t>
  </si>
  <si>
    <t>14oct01a__067</t>
  </si>
  <si>
    <t>1 MT in N. lots of invaginations in cell membrane.</t>
  </si>
  <si>
    <t>slightly bent</t>
  </si>
  <si>
    <t>lMT bundle right N, no sign of end</t>
  </si>
  <si>
    <t>17apr25_17</t>
  </si>
  <si>
    <t>N upper cell, 1 lMT central N, big granu right bottom</t>
  </si>
  <si>
    <t>14oct01a__068</t>
  </si>
  <si>
    <t>lMT bundle upper, end like lMT (expanding in the end) (1070 3026 287)</t>
  </si>
  <si>
    <t>N left bottom cell with lMT bundle left, 3 Gs right and Ms around (horizontal water drop shaped cell)</t>
  </si>
  <si>
    <t>largely detached. two lobes of N.</t>
  </si>
  <si>
    <t>end like MT</t>
  </si>
  <si>
    <t>14dec13a__051</t>
  </si>
  <si>
    <t>irregular shape N left bottom, oval granu right upper</t>
  </si>
  <si>
    <t>17apr25_18</t>
  </si>
  <si>
    <t>14oct01a__069</t>
  </si>
  <si>
    <t>.51/.32</t>
  </si>
  <si>
    <t>10-11.1</t>
  </si>
  <si>
    <t>8-54</t>
  </si>
  <si>
    <t>small N with MTs. lipid body within membrane. cell membrane invaginations. monolithic structures in cyto.</t>
  </si>
  <si>
    <t>very flat. two layers of carbon -- probably broken carbon from another part of the grid; need to filter before first zero</t>
  </si>
  <si>
    <t>17apr25_19</t>
  </si>
  <si>
    <t>broken and warped.</t>
  </si>
  <si>
    <t>.47/.27</t>
  </si>
  <si>
    <t>17apr25_20</t>
  </si>
  <si>
    <t>31 tilt series; consecutive with 14 Oct 01; 14oct04a__023 incomplete</t>
  </si>
  <si>
    <t>hard to find MT. seems like no MT.</t>
  </si>
  <si>
    <t>N is low contrast; N right bottom, different size Gs above</t>
  </si>
  <si>
    <t>spindles. broken and detached.</t>
  </si>
  <si>
    <t>14dec13a__052</t>
  </si>
  <si>
    <t>17apr25_21</t>
  </si>
  <si>
    <t>8.7-10</t>
  </si>
  <si>
    <t>kMT bundle. ring. transverse views</t>
  </si>
  <si>
    <t>bent. two layers of carbon; need to filter before first zero</t>
  </si>
  <si>
    <t>1-59</t>
  </si>
  <si>
    <t>.46/.25</t>
  </si>
  <si>
    <t>17apr25_22</t>
  </si>
  <si>
    <t>14oct04a__001</t>
  </si>
  <si>
    <t>1.8-11.7</t>
  </si>
  <si>
    <t>1-56</t>
  </si>
  <si>
    <t>MT bundle. partial ring</t>
  </si>
  <si>
    <t>super long lMT across N, might be MT extending into schmoo; 3 tMTs and 1 oMT right of N. 106×91 nm vesicle left upper N. Interesting circular structure near tMTs.</t>
  </si>
  <si>
    <t xml:space="preserve">huge bean-shaped N bottom cell with lMT central. </t>
  </si>
  <si>
    <t>oMT bundle right upper N near NM</t>
  </si>
  <si>
    <t>17apr25_23</t>
  </si>
  <si>
    <t>2 lMT, 3 tMT, 1 oMT</t>
  </si>
  <si>
    <t>14dec13a__053</t>
  </si>
  <si>
    <t>14oct04a__002</t>
  </si>
  <si>
    <t>.34/.18</t>
  </si>
  <si>
    <t>17apr25_24</t>
  </si>
  <si>
    <t>no MT. invagination into NM from N side.</t>
  </si>
  <si>
    <t>contrast of NM nearer to section surface is lower, probably due to damage from cutting; N right bottom cell, different size Gs around. high tilt angle shows a "gradient" of motion across field of view</t>
  </si>
  <si>
    <t>.60/.24</t>
  </si>
  <si>
    <t>2-3 oMT left upper N (2023 2545 280); interesting vesicle/artifact left below them</t>
  </si>
  <si>
    <t>irregular N; kMTs; rings</t>
  </si>
  <si>
    <t>lots of ice contamination</t>
  </si>
  <si>
    <t>2-3 oMT</t>
  </si>
  <si>
    <t>14dec13a__054</t>
  </si>
  <si>
    <t>14oct04a__003</t>
  </si>
  <si>
    <t>17apr25_25</t>
  </si>
  <si>
    <t>fiducialless?</t>
  </si>
  <si>
    <t>.320/.208</t>
  </si>
  <si>
    <t>not Eu height; detached; N right bottom cell, (horizontal water drop shaped cell). Mito with membranes stacked so closely that they look like crystals</t>
  </si>
  <si>
    <t>9.8-1.5</t>
  </si>
  <si>
    <t>same cell, not sure if consecutive</t>
  </si>
  <si>
    <t>one missing between 01 061 and 04 003; A dark thin stick inside N</t>
  </si>
  <si>
    <t>no N. 3 large V fused.</t>
  </si>
  <si>
    <t>14dec13a__055</t>
  </si>
  <si>
    <t>17apr25_26</t>
  </si>
  <si>
    <t>14oct04a__004</t>
  </si>
  <si>
    <t>1.1-11.2</t>
  </si>
  <si>
    <t>6-57</t>
  </si>
  <si>
    <t>multiple lobes of N; 4 aMTs.</t>
  </si>
  <si>
    <t>35° knife. slightly curved section.</t>
  </si>
  <si>
    <t>.40/.19</t>
  </si>
  <si>
    <t>12.5-13.6</t>
  </si>
  <si>
    <t>14oct04a__005</t>
  </si>
  <si>
    <t>hard to find MT. different distribution of preR in different regions</t>
  </si>
  <si>
    <t>low contrast; bean-shaped N right bottom cell, different size Gs around</t>
  </si>
  <si>
    <t>17apr25_27</t>
  </si>
  <si>
    <t>14dec13a__056</t>
  </si>
  <si>
    <t>.58/.37</t>
  </si>
  <si>
    <t>1.2-11.2</t>
  </si>
  <si>
    <t>large tadpole-shaped N. lots of interesting vesicles. interesting cell membrane behaviour. Nu.</t>
  </si>
  <si>
    <t>35° knife</t>
  </si>
  <si>
    <t>14oct04a__006</t>
  </si>
  <si>
    <t>17apr25_28</t>
  </si>
  <si>
    <t>not Eu height; N right bottom cell, different size Gs around. detached, not Eu height.</t>
  </si>
  <si>
    <t>.81/.49</t>
  </si>
  <si>
    <t>9.9-11.3</t>
  </si>
  <si>
    <t>14dec13a__057</t>
  </si>
  <si>
    <t>1 aMT; "budded" vesicle</t>
  </si>
  <si>
    <t>.39/.23</t>
  </si>
  <si>
    <t>14oct04a__007</t>
  </si>
  <si>
    <t>super long lMT vertical</t>
  </si>
  <si>
    <t>huge N bottom cell with lMT central (horizontal water drop shaped cell)</t>
  </si>
  <si>
    <t>1-57</t>
  </si>
  <si>
    <t>transverse spindle</t>
  </si>
  <si>
    <t>alignment not good</t>
  </si>
  <si>
    <t>14dec13a__058</t>
  </si>
  <si>
    <t>27 tilt series</t>
  </si>
  <si>
    <t>.33/.17</t>
  </si>
  <si>
    <t>14oct04a__008</t>
  </si>
  <si>
    <t>-40/60</t>
  </si>
  <si>
    <t>lMT bundle right bottom N; oMT top left of N. bottom Mito contains unidentified high-contrast structure. circular vesicle top left N. one + end very close to NM but MT is distorted, no obvious macromolecular structure</t>
  </si>
  <si>
    <t>5-51</t>
  </si>
  <si>
    <t>large N central cell with lMT bottom</t>
  </si>
  <si>
    <t>lMT bundle + oMT</t>
  </si>
  <si>
    <t>14dec13a__059</t>
  </si>
  <si>
    <t>14oct04a__009</t>
  </si>
  <si>
    <t>-50/60</t>
  </si>
  <si>
    <t>4-53</t>
  </si>
  <si>
    <t>17may12_01</t>
  </si>
  <si>
    <t>14oct04a__010</t>
  </si>
  <si>
    <t>lMT bundle. +end_02 is directly under another MT, seems to be in contact; It's possible that some of these "plus ends" are caused by cutting damage because they're next to section surface</t>
  </si>
  <si>
    <t>small N left bottom cell with lMT bundle left, 3 Gs right and Ms around (horizontal water drop shaped cell)</t>
  </si>
  <si>
    <t>same position as 14oct04a__024; longitudinal spindle</t>
  </si>
  <si>
    <t>14dec13a__060</t>
  </si>
  <si>
    <t>14oct04a__011</t>
  </si>
  <si>
    <t>.39/.24</t>
  </si>
  <si>
    <t>17may12_02</t>
  </si>
  <si>
    <t>1.7-12</t>
  </si>
  <si>
    <t>1 oMT bottom left. circular vesicle top N.</t>
  </si>
  <si>
    <t>N bottom cell, different size Gs above</t>
  </si>
  <si>
    <t>14dec13a__061</t>
  </si>
  <si>
    <t>single ipMT</t>
  </si>
  <si>
    <t>14oct04a__012</t>
  </si>
  <si>
    <t>8-61</t>
  </si>
  <si>
    <t>1 discontinuous tMT top left (probably 2 interacting ones from opp ends), 2 oMT top right that have extremely low contrast.</t>
  </si>
  <si>
    <t>17may12_03</t>
  </si>
  <si>
    <t>N left bottom cell with lMT right bottom, 1 huge G and 1 smaller G above and right</t>
  </si>
  <si>
    <t>1 tMT, 2 oMT</t>
  </si>
  <si>
    <t>14oct04a__013</t>
  </si>
  <si>
    <t>activation</t>
  </si>
  <si>
    <t>14oct04a__014</t>
  </si>
  <si>
    <t>17may12_04</t>
  </si>
  <si>
    <t>14dec13a__062</t>
  </si>
  <si>
    <t>.62/.38</t>
  </si>
  <si>
    <t>20 nm ring (1870 2000 270). ribosome aggregation at NP top of N.</t>
  </si>
  <si>
    <t>huge N central cell, Gs and Ms around. half the N is detached due to contaminant on grid.</t>
  </si>
  <si>
    <t>14oct04a__015</t>
  </si>
  <si>
    <t>17may12_05</t>
  </si>
  <si>
    <t>14dec13a__063</t>
  </si>
  <si>
    <t>.54/.29</t>
  </si>
  <si>
    <t>11.3-13</t>
  </si>
  <si>
    <t>large monolithic structure top N. 2 oMT middle N; 2 segmented lMT top right N -- perpendicular to oMTs. lots of preR right of N</t>
  </si>
  <si>
    <t>N left upper cell with long lMT right upper, Gs right below</t>
  </si>
  <si>
    <t>17may12_06</t>
  </si>
  <si>
    <t>14oct04a__016</t>
  </si>
  <si>
    <t>2 oMT, 2 lMT</t>
  </si>
  <si>
    <t>14dec13a__064</t>
  </si>
  <si>
    <t>14oct04a__017</t>
  </si>
  <si>
    <t>carbon only</t>
  </si>
  <si>
    <t>17may12_07</t>
  </si>
  <si>
    <t>14dec13a__065</t>
  </si>
  <si>
    <t>.75/.35</t>
  </si>
  <si>
    <t>sacrificial position; insufficient phase shift</t>
  </si>
  <si>
    <t>14oct04a__018</t>
  </si>
  <si>
    <t>17may12_08</t>
  </si>
  <si>
    <t>14dec13a__066</t>
  </si>
  <si>
    <t>.47/.28</t>
  </si>
  <si>
    <t>small N. multiple large V.</t>
  </si>
  <si>
    <t>14oct04a__019</t>
  </si>
  <si>
    <t>no MT. uneven distribution of preR, might be Nu bottom right.</t>
  </si>
  <si>
    <t>17may12_09</t>
  </si>
  <si>
    <t>large N central cell, Gs and Ms around. top half N got detached; sample warped</t>
  </si>
  <si>
    <t>14oct04a__020</t>
  </si>
  <si>
    <t>14dec13a__067</t>
  </si>
  <si>
    <t>partial ring on MT w/o ram's horn.</t>
  </si>
  <si>
    <t>17may12_10</t>
  </si>
  <si>
    <t>14oct04a__021</t>
  </si>
  <si>
    <t>.69/.40</t>
  </si>
  <si>
    <t>very small N with Nu. lots of mito.</t>
  </si>
  <si>
    <t>14oct04a__022</t>
  </si>
  <si>
    <t xml:space="preserve">3 oMT top. aggregation of preR top right N. </t>
  </si>
  <si>
    <t>N right cell, smaller G below and 3 much smaller G left above</t>
  </si>
  <si>
    <t>17may12_12</t>
  </si>
  <si>
    <t>14dec13a__068</t>
  </si>
  <si>
    <t>14oct04a__024</t>
  </si>
  <si>
    <t>.64/.39</t>
  </si>
  <si>
    <t>oMT bottom right N. oMT outside right of N, abv mito.</t>
  </si>
  <si>
    <t>N right bottom cell, huge Gs left above</t>
  </si>
  <si>
    <t>17may12_13</t>
  </si>
  <si>
    <t>same position as 14oct04a__010</t>
  </si>
  <si>
    <t>.28/.16</t>
  </si>
  <si>
    <t>14oct04a__025</t>
  </si>
  <si>
    <t>14dec13a__069</t>
  </si>
  <si>
    <t>B-shaped N. no MTs.</t>
  </si>
  <si>
    <t>.35/.21</t>
  </si>
  <si>
    <t>17may12_14</t>
  </si>
  <si>
    <t>1.5-11.5</t>
  </si>
  <si>
    <t>3 oMT top. aggregation of preR top right N. interesting circular arrangement of ER bottom right of N.</t>
  </si>
  <si>
    <t>.43/.28</t>
  </si>
  <si>
    <t>radiation damage; N left cell with 3 similar size G right; rad damage</t>
  </si>
  <si>
    <t>14oct04a__026</t>
  </si>
  <si>
    <t>small N with + end.</t>
  </si>
  <si>
    <t>14dec13a__070</t>
  </si>
  <si>
    <t>17may12_15</t>
  </si>
  <si>
    <t>.32/.18</t>
  </si>
  <si>
    <t>14oct04a__027</t>
  </si>
  <si>
    <t>.72/.45</t>
  </si>
  <si>
    <t>17may12_16</t>
  </si>
  <si>
    <t>lMT bundle upper. mito with stacks of membranes.</t>
  </si>
  <si>
    <t>14oct04a__028</t>
  </si>
  <si>
    <t>N left bottom cell, smaller Gs right above and Ms left above</t>
  </si>
  <si>
    <t>14dec13a__071</t>
  </si>
  <si>
    <t>a very good reconstruction</t>
  </si>
  <si>
    <t>.50/.29</t>
  </si>
  <si>
    <t>17may12_17</t>
  </si>
  <si>
    <t>14oct04a__029</t>
  </si>
  <si>
    <t>Mito showing different kinds of membranes - stacks and random cisternae.</t>
  </si>
  <si>
    <t>.64/.40</t>
  </si>
  <si>
    <t>14dec13a__072</t>
  </si>
  <si>
    <t>.50/.28</t>
  </si>
  <si>
    <t>14oct04a__030</t>
  </si>
  <si>
    <t>17may12_18</t>
  </si>
  <si>
    <t>3 tMT and 1 oMT central bottom</t>
  </si>
  <si>
    <t>N central cell with lMT bottom, no view of G, Ms around</t>
  </si>
  <si>
    <t>3 tMT; 1 oMT</t>
  </si>
  <si>
    <t>14dec13a__073</t>
  </si>
  <si>
    <t>14oct04a__031</t>
  </si>
  <si>
    <t>17may12_19</t>
  </si>
  <si>
    <t>.45/.24</t>
  </si>
  <si>
    <t>Mito showing different kinds of membranes - stacks and random cisternae (or is it a structure that occurs at specific mito stage?). large field of R in cyto.</t>
  </si>
  <si>
    <t>14dec13a__074</t>
  </si>
  <si>
    <t>14oct04a__032</t>
  </si>
  <si>
    <t>large N and V. no MTs.</t>
  </si>
  <si>
    <t>.29/.16</t>
  </si>
  <si>
    <t>no MT.</t>
  </si>
  <si>
    <t>17may12_20</t>
  </si>
  <si>
    <t>irregular N right bottom cell, Gs around</t>
  </si>
  <si>
    <t>14dec13a__075</t>
  </si>
  <si>
    <t>.53/.35</t>
  </si>
  <si>
    <t>.39/.21</t>
  </si>
  <si>
    <t>no MT. interesting circular structures bottom of N.</t>
  </si>
  <si>
    <t>N left bottom cell, similar size G and smaller Gs right, vesicles right</t>
  </si>
  <si>
    <t>14dec13a__076</t>
  </si>
  <si>
    <t>17may12_22</t>
  </si>
  <si>
    <t>.53/.30</t>
  </si>
  <si>
    <t>1.6-11.7</t>
  </si>
  <si>
    <t>42 tilt series; 14nov02a__001, 026, 027 incomplete</t>
  </si>
  <si>
    <t>no MT. large monolithic structure in N. spherical structure right of N near NM.</t>
  </si>
  <si>
    <t>huge N central cell, Gs and Ms around</t>
  </si>
  <si>
    <t>14dec13a__077</t>
  </si>
  <si>
    <t>seriously messed up N morphology. some MTs.</t>
  </si>
  <si>
    <t>.48/.30</t>
  </si>
  <si>
    <t>11.8-13</t>
  </si>
  <si>
    <t>17may12_23</t>
  </si>
  <si>
    <t>oMT bottom right N. 15 nm diameter tube structure central left.</t>
  </si>
  <si>
    <t>N right upper cell, smaller G left below. top half of N detached.</t>
  </si>
  <si>
    <t>14dec13a__078</t>
  </si>
  <si>
    <t>14nov02a__002</t>
  </si>
  <si>
    <t>.86/.56</t>
  </si>
  <si>
    <t>2 lMT left up. 2 oMT central left. interesting circular structures top right. spherical structure top left. repetitive structure in mito top left of N -- have to be realigned to see properly.</t>
  </si>
  <si>
    <t>N left bottom cell, smaller Gs right above (horizontal water drop shaped cell)</t>
  </si>
  <si>
    <t>17may12_24</t>
  </si>
  <si>
    <t>neck, dumbbell N through neck, lMT bundle in below cell near neck, not Eu-height</t>
  </si>
  <si>
    <t>14nov02a__003</t>
  </si>
  <si>
    <t>17may12_25</t>
  </si>
  <si>
    <t>74 tilt series; 15mar02a__031, 076 incomplete</t>
  </si>
  <si>
    <t>.39/.20</t>
  </si>
  <si>
    <t>MTs. half a ring.</t>
  </si>
  <si>
    <t>15mar02a__001</t>
  </si>
  <si>
    <t>17may12_26</t>
  </si>
  <si>
    <t>.631/.398</t>
  </si>
  <si>
    <t>bundle of oMTs; a few short oMTs near the bundle. circular vesicle beside short oMTs.</t>
  </si>
  <si>
    <t xml:space="preserve">part of N is bent away from grid. </t>
  </si>
  <si>
    <t>15mar02a__002</t>
  </si>
  <si>
    <t>.484/.295</t>
  </si>
  <si>
    <t>2 oMTs in middle of N + 2 longer oMTs nearer to side of NM; circular structures attached to side of oMTs?</t>
  </si>
  <si>
    <t>near top surface of section</t>
  </si>
  <si>
    <t>15mar02a__003</t>
  </si>
  <si>
    <t>4-58</t>
  </si>
  <si>
    <t>17may12_27</t>
  </si>
  <si>
    <t>.373/.211</t>
  </si>
  <si>
    <t>.12</t>
  </si>
  <si>
    <t>2 oMTs</t>
  </si>
  <si>
    <t>15mar02a__004</t>
  </si>
  <si>
    <t>17may12_28</t>
  </si>
  <si>
    <t>detached + section moved</t>
  </si>
  <si>
    <t>.322.234</t>
  </si>
  <si>
    <t>15mar02a__005</t>
  </si>
  <si>
    <t>.384/.229</t>
  </si>
  <si>
    <t>bunch of fibrous structures at bud neck. large N.</t>
  </si>
  <si>
    <t>vesicle inside N branches off from NM. 2 long, "segmented" oMTs near middle of N. more oMT near vesicle - 1 "segmented" and 1 with + end?. aMT outside N near vesicle (with - end?).</t>
  </si>
  <si>
    <t>15mar02a__006</t>
  </si>
  <si>
    <t>17may12_29</t>
  </si>
  <si>
    <t>detached; can try fiducialless</t>
  </si>
  <si>
    <t>15mar02a__007</t>
  </si>
  <si>
    <t>.467/.265</t>
  </si>
  <si>
    <t>some tube-like structures with diameter smaller than MT</t>
  </si>
  <si>
    <t>good section; 1 tMT left of N. bundle of 4 oMT middle left of N. 1 oMT top of N. vesicle in N bottom left.</t>
  </si>
  <si>
    <t>1 tMT; 5 oMT</t>
  </si>
  <si>
    <t>15mar02a__008</t>
  </si>
  <si>
    <t>.428/.274</t>
  </si>
  <si>
    <t>single oMT right of N. bundle of oMTs in middle. possible oMTs at bottom.</t>
  </si>
  <si>
    <t>bottom left of N is detached from carbon + slight movement</t>
  </si>
  <si>
    <t>15mar02a__009</t>
  </si>
  <si>
    <t>detached, section moved. 3 oMT bottom of N.</t>
  </si>
  <si>
    <t>15mar02a__010</t>
  </si>
  <si>
    <t>.879/.454</t>
  </si>
  <si>
    <t>1 curved oMT top left of N. 1 curved oMT top left of N beside NM. 2 short oMT right of N near NP.</t>
  </si>
  <si>
    <t>aligned to one side of N; slight movement.</t>
  </si>
  <si>
    <t>15mar02a__011</t>
  </si>
  <si>
    <t>.472/.259</t>
  </si>
  <si>
    <t>.11</t>
  </si>
  <si>
    <t>bundle of 3 oMTs right of N. vesicle middle left of N.</t>
  </si>
  <si>
    <t>good section. global alignment.</t>
  </si>
  <si>
    <t>15mar02a__012</t>
  </si>
  <si>
    <t>.54/.28</t>
  </si>
  <si>
    <t>21 MTs in 3 clusters</t>
  </si>
  <si>
    <t>.39/.19</t>
  </si>
  <si>
    <t>shortest MT (tMT near NM) does not extend through the whole section (i.e. is there a + or - end)? ~27 nm worth of ice b/w end of the tMT and surface of section. 1 definitive + end 82 nm away from surface of section with ram's horn configuration. 1 definitive - end at bottom of section right beside NM. one of the long MTs also has a + end but w/o ram's horn shape?</t>
  </si>
  <si>
    <t>bundle of MTs extending from a point in NM (but SPB not within this section)</t>
  </si>
  <si>
    <t>lMTS</t>
  </si>
  <si>
    <t>15mar02a__013</t>
  </si>
  <si>
    <t>bundle of 17 oMTs in middle of N. why is the N so big and with the MT bundle right in the middle?</t>
  </si>
  <si>
    <t>very local alignment; section moved -- not suitable for global alignment. best suited for local fiducialless alignment except for positions where section remains attached.</t>
  </si>
  <si>
    <t>17 tilt series; 17may24_20 incomplete</t>
  </si>
  <si>
    <t>15mar02a__014</t>
  </si>
  <si>
    <t>might be consecutive with 15mar02a__012</t>
  </si>
  <si>
    <t>not well-attached, section moved.</t>
  </si>
  <si>
    <t>1 lMT; oMTs</t>
  </si>
  <si>
    <t>15mar02a__015</t>
  </si>
  <si>
    <t>17may24_01</t>
  </si>
  <si>
    <t>6-59</t>
  </si>
  <si>
    <t>bundle of oMTs in middle of N (consecutive with 15mar02a__13) movement of right side of section</t>
  </si>
  <si>
    <t>oMTs bundle</t>
  </si>
  <si>
    <t>15mar02a__016</t>
  </si>
  <si>
    <t>1.5-13</t>
  </si>
  <si>
    <t>17may24_02</t>
  </si>
  <si>
    <t>1 oMT bottom half of N. protein complex attached to MT? stacked membranes in mitochondria?</t>
  </si>
  <si>
    <t>very local alignment near bundle of MT; 2.5 oMTs top right of N</t>
  </si>
  <si>
    <t>15mar02a__017</t>
  </si>
  <si>
    <t>sample buckling</t>
  </si>
  <si>
    <t xml:space="preserve">detached. large irregularly-shaped N. 1 oMT left of N. </t>
  </si>
  <si>
    <t>17may24_03</t>
  </si>
  <si>
    <t>15mar02a__018</t>
  </si>
  <si>
    <t>10-60</t>
  </si>
  <si>
    <t>.91/.66</t>
  </si>
  <si>
    <t>14nov02a__004</t>
  </si>
  <si>
    <t>MT with Dam1C subunit.</t>
  </si>
  <si>
    <t>3 large vacuoles, small N @ top. 2 oMT bottom of N, 1 oMT top left of N</t>
  </si>
  <si>
    <t>15mar02a__019</t>
  </si>
  <si>
    <t>.452/.231</t>
  </si>
  <si>
    <t>12.5-13.5</t>
  </si>
  <si>
    <t>3 oMT middle region of N</t>
  </si>
  <si>
    <t>17may24_04</t>
  </si>
  <si>
    <t>3 oMTs</t>
  </si>
  <si>
    <t>.95/.55</t>
  </si>
  <si>
    <t>15mar02a__020</t>
  </si>
  <si>
    <t>.47,.32</t>
  </si>
  <si>
    <t>detached; interesting MTs</t>
  </si>
  <si>
    <t>17may24_05</t>
  </si>
  <si>
    <t>pure ice</t>
  </si>
  <si>
    <t>1.18/.76</t>
  </si>
  <si>
    <t>aMT</t>
  </si>
  <si>
    <t>15mar02a__021</t>
  </si>
  <si>
    <t>17may24_06</t>
  </si>
  <si>
    <t>.363/.220</t>
  </si>
  <si>
    <t>.95/.54</t>
  </si>
  <si>
    <t>unidentified stuff attached to MT</t>
  </si>
  <si>
    <t>14nov02a__005</t>
  </si>
  <si>
    <t>2 oMT bottom right quadrant of N. 3 large vesicle-like structures in N. slight movement of section.</t>
  </si>
  <si>
    <t>15mar02a__022</t>
  </si>
  <si>
    <t>.414/.229</t>
  </si>
  <si>
    <t>120?</t>
  </si>
  <si>
    <t>large vacuoles</t>
  </si>
  <si>
    <t>-60/60?</t>
  </si>
  <si>
    <t>interesting structure on topmost MT.</t>
  </si>
  <si>
    <t>0-49</t>
  </si>
  <si>
    <t>SPB + MT bundle from SPB (both inside and outside N)</t>
  </si>
  <si>
    <t>1.4/1.1</t>
  </si>
  <si>
    <t>17may24_07</t>
  </si>
  <si>
    <t>lots of crevasse damage</t>
  </si>
  <si>
    <t>&gt;2</t>
  </si>
  <si>
    <t>plus ends</t>
  </si>
  <si>
    <t>15mar02a__023</t>
  </si>
  <si>
    <t>17may24_08</t>
  </si>
  <si>
    <t>lMT, aMT</t>
  </si>
  <si>
    <t>blunt</t>
  </si>
  <si>
    <t>14nov02a__006</t>
  </si>
  <si>
    <t>2 ipMT. wavy cell membrane.</t>
  </si>
  <si>
    <t>17may24_09</t>
  </si>
  <si>
    <t>.74/.41</t>
  </si>
  <si>
    <t>small N.</t>
  </si>
  <si>
    <t>.568/.424</t>
  </si>
  <si>
    <t>17may24_10</t>
  </si>
  <si>
    <t>very long and consecutive MT from SPB</t>
  </si>
  <si>
    <t>Neck, dumbbell N through neck, lMT connected to right membrane in right upper N</t>
  </si>
  <si>
    <t>15mar02a__024</t>
  </si>
  <si>
    <t>sample got detached. big N.</t>
  </si>
  <si>
    <t>17may24_11</t>
  </si>
  <si>
    <t>bent, detached N</t>
  </si>
  <si>
    <t>.52/.29</t>
  </si>
  <si>
    <t>15mar02a__025</t>
  </si>
  <si>
    <t>donut shaped N</t>
  </si>
  <si>
    <t>14nov02a__007</t>
  </si>
  <si>
    <t>.48/.31</t>
  </si>
  <si>
    <t>17may24_12</t>
  </si>
  <si>
    <t>lots of preR particles in N. no MT.</t>
  </si>
  <si>
    <t>15mar02a__026</t>
  </si>
  <si>
    <t>N bottom cell with lMT bundle left, MT in cyto, similar size granu above</t>
  </si>
  <si>
    <t>curved section, right half of section moved.</t>
  </si>
  <si>
    <t>4 tMT; 2 oMT</t>
  </si>
  <si>
    <t>17may24_13</t>
  </si>
  <si>
    <t>15mar02a__027</t>
  </si>
  <si>
    <t>.793/.508</t>
  </si>
  <si>
    <t>central region is largely devoid of preR complexes compared to region on the right</t>
  </si>
  <si>
    <t>bundle of oMTs in middle of N</t>
  </si>
  <si>
    <t>17may24_19</t>
  </si>
  <si>
    <t>14nov02a__008</t>
  </si>
  <si>
    <t>huge transverse N</t>
  </si>
  <si>
    <t>17may24_21</t>
  </si>
  <si>
    <t>14nov02a__009</t>
  </si>
  <si>
    <t>17may24_22</t>
  </si>
  <si>
    <t>15mar02a__028</t>
  </si>
  <si>
    <t>.303/.179</t>
  </si>
  <si>
    <t>17may24_23</t>
  </si>
  <si>
    <t>.174/.090</t>
  </si>
  <si>
    <t>very few preR complexes. 1 oMT top left of N (+ end).</t>
  </si>
  <si>
    <t>15mar02a__029</t>
  </si>
  <si>
    <t xml:space="preserve">MT near the image edge, hard to find in reconstruction </t>
  </si>
  <si>
    <t>*two cells, N in left cell with lMT bottom</t>
  </si>
  <si>
    <t>14nov02a__010</t>
  </si>
  <si>
    <t>.519/.288</t>
  </si>
  <si>
    <t>12.5-14</t>
  </si>
  <si>
    <t>16 tilt series; 17jun09_71 incomplete</t>
  </si>
  <si>
    <t>.265/.168</t>
  </si>
  <si>
    <t>uneven distribution of preR particles.</t>
  </si>
  <si>
    <t>1 oMT bottom right of N, 1 oMT top right of N beside NM. top part of section moved.</t>
  </si>
  <si>
    <t>lMTs; spindle</t>
  </si>
  <si>
    <t>*calabash shaped N upper cell, lMT bundle in large part left upper</t>
  </si>
  <si>
    <t>14nov02a__011</t>
  </si>
  <si>
    <t>15mar02a__030</t>
  </si>
  <si>
    <t>.253/.204</t>
  </si>
  <si>
    <t>17jun09_55</t>
  </si>
  <si>
    <t>.483/.289</t>
  </si>
  <si>
    <t>Ambiguous MT contour, dark particle in N</t>
  </si>
  <si>
    <t>*two cells, N in left cell with lMT central</t>
  </si>
  <si>
    <t>.61/.42</t>
  </si>
  <si>
    <t>1 oMT right of N near NM; 1 oMT left of N; 1 tMT middle bottom of N. right half of N got detached</t>
  </si>
  <si>
    <t>MT bundle</t>
  </si>
  <si>
    <t>14nov02a__012</t>
  </si>
  <si>
    <t>phase shift insufficient</t>
  </si>
  <si>
    <t>2 oMT, 1 tMT</t>
  </si>
  <si>
    <t>15mar02a__032</t>
  </si>
  <si>
    <t>17jun09_56</t>
  </si>
  <si>
    <t>small asymmetrical N surrounded by granules, no MT</t>
  </si>
  <si>
    <t>4-55</t>
  </si>
  <si>
    <t>14nov02a__013</t>
  </si>
  <si>
    <t>17jun09_57</t>
  </si>
  <si>
    <t>neck, N in upper cell, no MT</t>
  </si>
  <si>
    <t>15mar02a__033</t>
  </si>
  <si>
    <t>14nov02a__014</t>
  </si>
  <si>
    <t>.359/.266</t>
  </si>
  <si>
    <t>phase shift insufficient; lots of ice</t>
  </si>
  <si>
    <t>.459/.251</t>
  </si>
  <si>
    <t>17jun09_58</t>
  </si>
  <si>
    <t>3 oMT middle of N; short + end at bottom of section?. 1 oMT central left of N (+?). 1 oMT right quadrant of N.</t>
  </si>
  <si>
    <t>3-4 MTs, one looks like an end</t>
  </si>
  <si>
    <t>slight movement of section. a few oMT central region of N. curved N.</t>
  </si>
  <si>
    <t>N left cell with lMT connect to left membrane</t>
  </si>
  <si>
    <t>15mar02a__034</t>
  </si>
  <si>
    <t>14nov02a__015</t>
  </si>
  <si>
    <t>100/176</t>
  </si>
  <si>
    <t>17jun09_59</t>
  </si>
  <si>
    <t>.60/.34</t>
  </si>
  <si>
    <t>.550/.386</t>
  </si>
  <si>
    <t>1.2/.80</t>
  </si>
  <si>
    <t>Mitochondrial spindle; dividing mitochondrion</t>
  </si>
  <si>
    <t>bubble-like motifs = double dosed</t>
  </si>
  <si>
    <t>10s of MTs, no one looks like end, why replicated SPB?</t>
  </si>
  <si>
    <t>*huge N right cell with L &amp; tMT connect to right bottom membrane</t>
  </si>
  <si>
    <t>poor ◐ in lower half</t>
  </si>
  <si>
    <t>15mar02a__035</t>
  </si>
  <si>
    <t>17jun09_60</t>
  </si>
  <si>
    <t>14nov02a__016</t>
  </si>
  <si>
    <t>.89/.61</t>
  </si>
  <si>
    <t>4-57</t>
  </si>
  <si>
    <t>.59/.33</t>
  </si>
  <si>
    <t>0-46</t>
  </si>
  <si>
    <t>30 nm fiber in lower right of nuc?</t>
  </si>
  <si>
    <t>2 MTs, oblique</t>
  </si>
  <si>
    <t>neck, N in left cell</t>
  </si>
  <si>
    <t>15mar02a__036</t>
  </si>
  <si>
    <t>17jun09_61</t>
  </si>
  <si>
    <t>14nov02a__017</t>
  </si>
  <si>
    <t>100/126</t>
  </si>
  <si>
    <t>.65/.35</t>
  </si>
  <si>
    <t>.270/.150</t>
  </si>
  <si>
    <t>detached; section moved.</t>
  </si>
  <si>
    <t xml:space="preserve">2 MTs look like ends, dark particles in N </t>
  </si>
  <si>
    <t>alignment surprisingly good (between two 0°); two cells, N in left cell, no MT</t>
  </si>
  <si>
    <t>17jun09_62</t>
  </si>
  <si>
    <t>14nov02a__018</t>
  </si>
  <si>
    <t>15mar02a__037</t>
  </si>
  <si>
    <t>.68/.36</t>
  </si>
  <si>
    <t>.32/.25</t>
  </si>
  <si>
    <t>.544/.318</t>
  </si>
  <si>
    <t>1 MT</t>
  </si>
  <si>
    <t>uneven preR distribution. 1 oMT central left.</t>
  </si>
  <si>
    <t>curved N. right side of N is detached. 2 tMTs right bottom of N.</t>
  </si>
  <si>
    <t>17jun09_63</t>
  </si>
  <si>
    <t>lMTs from SPB different from 006, replicated SPB</t>
  </si>
  <si>
    <t>Neck, dumbbell N through neck, lMT connected to upper membrane in right upper N</t>
  </si>
  <si>
    <t>2 tMT, 1 oMT</t>
  </si>
  <si>
    <t>15mar02a__038</t>
  </si>
  <si>
    <t>.86/.47</t>
  </si>
  <si>
    <t>.351/.203</t>
  </si>
  <si>
    <t>possible + ends, but insufficient resolution</t>
  </si>
  <si>
    <t>slight movement. 1 oMT middle. some oMT top near NM.</t>
  </si>
  <si>
    <t>17jun09_64</t>
  </si>
  <si>
    <t>.92/.55</t>
  </si>
  <si>
    <t>15mar02a__039</t>
  </si>
  <si>
    <t>14nov02a__019</t>
  </si>
  <si>
    <t>.195/.112</t>
  </si>
  <si>
    <t>2-58</t>
  </si>
  <si>
    <t>lMTs from SPB, dark particle in N</t>
  </si>
  <si>
    <t>Neck, N in upper cell with lMT bundle connected to the bottom right membrane</t>
  </si>
  <si>
    <t>17jun09_65</t>
  </si>
  <si>
    <t>section got detached</t>
  </si>
  <si>
    <t>14nov02a__020</t>
  </si>
  <si>
    <t>15mar02a__040</t>
  </si>
  <si>
    <t>.450/.327</t>
  </si>
  <si>
    <t>.44/.24</t>
  </si>
  <si>
    <t>7 lMTs not near membrane</t>
  </si>
  <si>
    <t>gentle warpage @ MTs</t>
  </si>
  <si>
    <t>N right cell with T &amp; L of same MT bundle, MT in cyto,2 granus, 1 large 1 small</t>
  </si>
  <si>
    <t>15mar02a__041</t>
  </si>
  <si>
    <t>17jun09_66</t>
  </si>
  <si>
    <t>.741/.388</t>
  </si>
  <si>
    <t>14nov02a__021</t>
  </si>
  <si>
    <t>10-11.5</t>
  </si>
  <si>
    <t>.90/.54</t>
  </si>
  <si>
    <t>2 segmented oMTs central</t>
  </si>
  <si>
    <t>.621/.492</t>
  </si>
  <si>
    <t>MT bundle near SPB (NE invagination); lots of ribosome-like densities clustered near SPB</t>
  </si>
  <si>
    <t>almost parallel MT near membrane</t>
  </si>
  <si>
    <t>N right bottom cell with T &amp; L of same MT bundle</t>
  </si>
  <si>
    <t>15mar02a__042</t>
  </si>
  <si>
    <t>17jun09_67</t>
  </si>
  <si>
    <t>14nov02a__022</t>
  </si>
  <si>
    <t>.756/.457</t>
  </si>
  <si>
    <t>.94/.66</t>
  </si>
  <si>
    <t>1 oMT right, 3 oMT left.</t>
  </si>
  <si>
    <t>upper left quadrant and bottom right of N not well attached.</t>
  </si>
  <si>
    <t>pretilted</t>
  </si>
  <si>
    <t>neck, mushroom shaped N in left upper cell, no MT</t>
  </si>
  <si>
    <t>15mar02a__043</t>
  </si>
  <si>
    <t>17jun09_68</t>
  </si>
  <si>
    <t>14nov02a__023</t>
  </si>
  <si>
    <t>.377/.210</t>
  </si>
  <si>
    <t>.72/.48</t>
  </si>
  <si>
    <t>section got detached slightly</t>
  </si>
  <si>
    <t>aMTs</t>
  </si>
  <si>
    <t>17jun09_69</t>
  </si>
  <si>
    <t>1.3/.86</t>
  </si>
  <si>
    <t>3 scattered long MTs</t>
  </si>
  <si>
    <t>N right cell, lMT bundle central; *after manual align</t>
  </si>
  <si>
    <t>17jun09_70</t>
  </si>
  <si>
    <t>.77/.44</t>
  </si>
  <si>
    <t>2 pairs of long MTs</t>
  </si>
  <si>
    <t>1 tMT; 6 oMTs</t>
  </si>
  <si>
    <t>15mar02a__044</t>
  </si>
  <si>
    <t>19 tilt series</t>
  </si>
  <si>
    <t>14nov02a__024</t>
  </si>
  <si>
    <t>.463/.237</t>
  </si>
  <si>
    <t>4 oMTs</t>
  </si>
  <si>
    <t>15mar02a__045</t>
  </si>
  <si>
    <t>17jun16_01</t>
  </si>
  <si>
    <t>100/210</t>
  </si>
  <si>
    <t>.382/.215</t>
  </si>
  <si>
    <t>.61/.37</t>
  </si>
  <si>
    <t>1.776/1.049</t>
  </si>
  <si>
    <t>MTs splaying outwards. can see MT protofilaments but Nu are not clear. suspected ring.</t>
  </si>
  <si>
    <t>section got detached slightly. oMTs top of N.</t>
  </si>
  <si>
    <t>lMTs near edge</t>
  </si>
  <si>
    <t>17jun16_02</t>
  </si>
  <si>
    <t>Neck, irregular N through neck, lMT bundle in bottom N near neck; "total tilt angle offset" looks strange</t>
  </si>
  <si>
    <t>low contrast. MTs</t>
  </si>
  <si>
    <t>17jun16_03</t>
  </si>
  <si>
    <t>14nov02a__025</t>
  </si>
  <si>
    <t>17jun16_04</t>
  </si>
  <si>
    <t>neck, N in left bottom cell, no MT</t>
  </si>
  <si>
    <t>15mar02a__046</t>
  </si>
  <si>
    <t>14nov02a__028</t>
  </si>
  <si>
    <t>17jun16_05</t>
  </si>
  <si>
    <t>2 lMT, very long, SPB</t>
  </si>
  <si>
    <t>15mar02a__047</t>
  </si>
  <si>
    <t>17jun16_07</t>
  </si>
  <si>
    <t>2 N?</t>
  </si>
  <si>
    <t>neck, N in left bottom cell, irregular N in right upper cell; low low resolution contrast</t>
  </si>
  <si>
    <t>17jun16_08</t>
  </si>
  <si>
    <t>.354, .228</t>
  </si>
  <si>
    <t>9.5-11.5</t>
  </si>
  <si>
    <t>spindle with both ends. kMTs are short while ipMTs span across the N.</t>
  </si>
  <si>
    <t>odd contrast. section moved mid-way of tilt series.</t>
  </si>
  <si>
    <t>2 membrane structures in N. 3 oMTs central</t>
  </si>
  <si>
    <t>right side of N got detached.</t>
  </si>
  <si>
    <t>17jun16_09</t>
  </si>
  <si>
    <t>14nov02a__029</t>
  </si>
  <si>
    <t>15mar02a__048</t>
  </si>
  <si>
    <t>detached. fiducialless</t>
  </si>
  <si>
    <t>17jun16_10</t>
  </si>
  <si>
    <t>15mar02a__049</t>
  </si>
  <si>
    <t>17jun16_11</t>
  </si>
  <si>
    <t>MT segments displaced along cutting direction; oMT interesting shape</t>
  </si>
  <si>
    <t>N surrounded by M, lMT bundle central, not Eu-height; detached completely</t>
  </si>
  <si>
    <t>1 tMT; 1 oMT</t>
  </si>
  <si>
    <t>15mar02a__050</t>
  </si>
  <si>
    <t>17jun16_13</t>
  </si>
  <si>
    <t>.793, .449</t>
  </si>
  <si>
    <t>14nov02a__030</t>
  </si>
  <si>
    <t>2 tMTs central region</t>
  </si>
  <si>
    <t>17jun16_14</t>
  </si>
  <si>
    <t>no fid</t>
  </si>
  <si>
    <t>Neck, irregular N in upper cell, N in bottom cell, no fiducial in 0</t>
  </si>
  <si>
    <t>15mar02a__051</t>
  </si>
  <si>
    <t>17jun16_15</t>
  </si>
  <si>
    <t>14nov02a__031</t>
  </si>
  <si>
    <t>.261, .138</t>
  </si>
  <si>
    <t>9.5-1.5</t>
  </si>
  <si>
    <t>proteasomes near upper right NP.</t>
  </si>
  <si>
    <t>slight movement of N left</t>
  </si>
  <si>
    <t>N left upper cell, similar size granu right below it</t>
  </si>
  <si>
    <t>15mar02a__052</t>
  </si>
  <si>
    <t>14nov02a__032</t>
  </si>
  <si>
    <t>.571, .378</t>
  </si>
  <si>
    <t>oMT bundle central N</t>
  </si>
  <si>
    <t>8.5-10</t>
  </si>
  <si>
    <t>N right cell with lMT bundle central, some angle blocked by ice</t>
  </si>
  <si>
    <t>14nov02a__033</t>
  </si>
  <si>
    <t>15mar02a__053</t>
  </si>
  <si>
    <t>.827/.481</t>
  </si>
  <si>
    <t>17jun16_16</t>
  </si>
  <si>
    <t>.57, .379</t>
  </si>
  <si>
    <t>.15/.06</t>
  </si>
  <si>
    <t>proteasomes + structures with ~16 nm diameter</t>
  </si>
  <si>
    <t>15mar02a__054</t>
  </si>
  <si>
    <t>17jun16_17</t>
  </si>
  <si>
    <t>no N, very long ER in cyto</t>
  </si>
  <si>
    <t>*N left cell, 3 granus right, MT plus end-no</t>
  </si>
  <si>
    <t>14nov02a__034</t>
  </si>
  <si>
    <t>section popped off grid</t>
  </si>
  <si>
    <t>1.015/.938</t>
  </si>
  <si>
    <t>17jun16_18</t>
  </si>
  <si>
    <t>15mar02a__055</t>
  </si>
  <si>
    <t>lMTs, nothing special</t>
  </si>
  <si>
    <t>N left cell surrounded by M with lMT bundle central</t>
  </si>
  <si>
    <t>.588, .311</t>
  </si>
  <si>
    <t>13-14</t>
  </si>
  <si>
    <t>14nov02a__035</t>
  </si>
  <si>
    <t>lots of preR particles in N. slight movement.</t>
  </si>
  <si>
    <t>17jun16_19</t>
  </si>
  <si>
    <t>neck, 1 N in each cell, 1 bead, 1 aggregation</t>
  </si>
  <si>
    <t>15mar02a__056</t>
  </si>
  <si>
    <t>14nov02a__036</t>
  </si>
  <si>
    <t>detached. MTs left bottom of N.</t>
  </si>
  <si>
    <t>N left bottom cell, tMT bundle, interesting, tMTs blocked by ice</t>
  </si>
  <si>
    <t>17jun16_20</t>
  </si>
  <si>
    <t>14nov02a__037</t>
  </si>
  <si>
    <t>15mar02a__057</t>
  </si>
  <si>
    <t>irregular N right upper cell, large granu left below it, no fiducial</t>
  </si>
  <si>
    <t>14nov02a__038</t>
  </si>
  <si>
    <t>17jun16_21</t>
  </si>
  <si>
    <t>16-57</t>
  </si>
  <si>
    <t>.451, .236</t>
  </si>
  <si>
    <t>blocked by grid</t>
  </si>
  <si>
    <t>16 tilt series; 17jun26_18 incomplete</t>
  </si>
  <si>
    <t>near SPB</t>
  </si>
  <si>
    <t>yes</t>
  </si>
  <si>
    <t>.583/.390</t>
  </si>
  <si>
    <t>15mar02a__058</t>
  </si>
  <si>
    <t>tMTs + lMTs, no one look like end</t>
  </si>
  <si>
    <t>Neck, N in right upper cell with tMT + lMT right bottom</t>
  </si>
  <si>
    <t>17jun26_01</t>
  </si>
  <si>
    <t>.368, .197</t>
  </si>
  <si>
    <t>12.5-14.5</t>
  </si>
  <si>
    <t>14nov02a__039</t>
  </si>
  <si>
    <t>interesting rER structure surrounding MT outside N. + end of MT with only half protofilaments?</t>
  </si>
  <si>
    <t>neck, small N in right bottom cell, no fiducial</t>
  </si>
  <si>
    <t>3 lMT, 1 tMT, 1 oMT near SPB</t>
  </si>
  <si>
    <t>17jun26_02</t>
  </si>
  <si>
    <t>14nov02a__040</t>
  </si>
  <si>
    <t>15mar02a__059</t>
  </si>
  <si>
    <t>.48/.27</t>
  </si>
  <si>
    <t>17jun26_03</t>
  </si>
  <si>
    <t>N surrounded by granus with lMT connected to left bottom membrane, no fiducial</t>
  </si>
  <si>
    <t>.56/.31</t>
  </si>
  <si>
    <t>14nov02a__041</t>
  </si>
  <si>
    <t>small N with MTs</t>
  </si>
  <si>
    <t>15mar02a__060</t>
  </si>
  <si>
    <t>neck, dumbbell N through neck, right upper-left bottom</t>
  </si>
  <si>
    <t>17jun26_04</t>
  </si>
  <si>
    <t>14nov02a__042</t>
  </si>
  <si>
    <t>.49/.27</t>
  </si>
  <si>
    <t>calabash shaped N central cell, warped</t>
  </si>
  <si>
    <t>lMT fractured in many places</t>
  </si>
  <si>
    <t>.62/.34</t>
  </si>
  <si>
    <t>14nov02a__043</t>
  </si>
  <si>
    <t>MTs with + ends.</t>
  </si>
  <si>
    <t>lMTs near SPB</t>
  </si>
  <si>
    <t>15mar02a__061</t>
  </si>
  <si>
    <t>17jun26_05</t>
  </si>
  <si>
    <t>many double membrane structure, M or N? 1 bead in 0 tilt</t>
  </si>
  <si>
    <t>7-62</t>
  </si>
  <si>
    <t>14nov02a__044</t>
  </si>
  <si>
    <t>1.04/.56</t>
  </si>
  <si>
    <t>.791, .469</t>
  </si>
  <si>
    <t>.327/.194</t>
  </si>
  <si>
    <t>11.5-12</t>
  </si>
  <si>
    <t>small N with MTs; ring</t>
  </si>
  <si>
    <t>bottom right of N detached. curved N.</t>
  </si>
  <si>
    <t>tMT in high tilt angle</t>
  </si>
  <si>
    <t>Neck, N in right upper cell with tMT + lMT bottom</t>
  </si>
  <si>
    <t>2 lMTs</t>
  </si>
  <si>
    <t>17jun26_06</t>
  </si>
  <si>
    <t>14nov02a__045</t>
  </si>
  <si>
    <t>.79/.46</t>
  </si>
  <si>
    <t>spread out MTs from spindle. aMTs. ring near section surface.</t>
  </si>
  <si>
    <t>neck, 2 N in each cell, tMT bundle in bottom cell only in high angle, no fiducial</t>
  </si>
  <si>
    <t>15mar02a__062</t>
  </si>
  <si>
    <t>17jun26_08</t>
  </si>
  <si>
    <t>.89/ .58</t>
  </si>
  <si>
    <t>.94/.61</t>
  </si>
  <si>
    <t>1 oMT top right, 1 oMT middle left, 1 tMT bottom left</t>
  </si>
  <si>
    <t xml:space="preserve">kidney-shaped N. 3 MTs; 1 + end. </t>
  </si>
  <si>
    <t>slight buckling.</t>
  </si>
  <si>
    <t>17jun26_09</t>
  </si>
  <si>
    <t>15mar02a__063</t>
  </si>
  <si>
    <t>.48/.28</t>
  </si>
  <si>
    <t>bundle of 6 oMTs in middle. bottom of N got detached.</t>
  </si>
  <si>
    <t>3 MTs</t>
  </si>
  <si>
    <t>6 oMT</t>
  </si>
  <si>
    <t>15mar02a__064</t>
  </si>
  <si>
    <t>17jun26_10</t>
  </si>
  <si>
    <t>.78/.46</t>
  </si>
  <si>
    <t>why is the MT contrast so poor?</t>
  </si>
  <si>
    <t>4 MTs; 1 + end.</t>
  </si>
  <si>
    <t>15mar02a__065</t>
  </si>
  <si>
    <t>17jun26_11</t>
  </si>
  <si>
    <t>100/120?</t>
  </si>
  <si>
    <t>18 tilt series; 14dec16a__010 incomplete</t>
  </si>
  <si>
    <t>.85/.46</t>
  </si>
  <si>
    <t>.54/.34</t>
  </si>
  <si>
    <t>scattered ipMTs. 1 + end</t>
  </si>
  <si>
    <t>14dec16a__001</t>
  </si>
  <si>
    <t>15mar02a__066</t>
  </si>
  <si>
    <t>17jun26_12</t>
  </si>
  <si>
    <t>.38/.20</t>
  </si>
  <si>
    <t>3.1/2.8</t>
  </si>
  <si>
    <t>1 oMT top, 3 oMTs bottom. Interesting sphere structure beside MTs. Top MT absent from trim tomogram.</t>
  </si>
  <si>
    <t>broad bean shaped N right bottom cell, similar size G left above; central part of cell detached</t>
  </si>
  <si>
    <t>15mar02a__067</t>
  </si>
  <si>
    <t>14dec16a__002</t>
  </si>
  <si>
    <t>1.5/1</t>
  </si>
  <si>
    <t>N left upper cell, intact lMT bundle, 3 smaller Gs right below; section is partially detached</t>
  </si>
  <si>
    <t>14dec16a__003</t>
  </si>
  <si>
    <t>15mar02a__068</t>
  </si>
  <si>
    <t>2.3/1.6</t>
  </si>
  <si>
    <t>14-62</t>
  </si>
  <si>
    <t>broad bean shaped N central cell, tMT bundle right upper; motion blur in high tilts</t>
  </si>
  <si>
    <t>.94/.56</t>
  </si>
  <si>
    <t>.73/.45</t>
  </si>
  <si>
    <t>14dec16a__004</t>
  </si>
  <si>
    <t>kidney-shaped N. MT bundle</t>
  </si>
  <si>
    <t>horizontal neck, N bottom near neck; detached</t>
  </si>
  <si>
    <t>17jun26_13</t>
  </si>
  <si>
    <t>14dec16a__005</t>
  </si>
  <si>
    <t>15mar02a__069</t>
  </si>
  <si>
    <t>.9/.7</t>
  </si>
  <si>
    <t>1.02/.62</t>
  </si>
  <si>
    <t>dozens of tMT bottom N, no view of end</t>
  </si>
  <si>
    <t>N right cell, oMT bundle right upper</t>
  </si>
  <si>
    <t>MT bundled in donut shape -- hollow tunnel in the middle.</t>
  </si>
  <si>
    <t>14dec16a__006</t>
  </si>
  <si>
    <t>17jun26_14</t>
  </si>
  <si>
    <t>.34/.17</t>
  </si>
  <si>
    <t>vacuole; warpage worsened while imaging</t>
  </si>
  <si>
    <t>.65/.39</t>
  </si>
  <si>
    <t>14dec16a__007</t>
  </si>
  <si>
    <t>4.3/3.8</t>
  </si>
  <si>
    <t>Partial detachment while imaging</t>
  </si>
  <si>
    <t>N left cell, lMT bundle left bottom; warpage worsened while imaging</t>
  </si>
  <si>
    <t>17jun26_15</t>
  </si>
  <si>
    <t>14dec16a__008</t>
  </si>
  <si>
    <t>.38/.22</t>
  </si>
  <si>
    <t>.63/.34</t>
  </si>
  <si>
    <t>N left cell, lMT bundle right; completely detached</t>
  </si>
  <si>
    <t>MT bundle; no more tunnel in the middle. rings.</t>
  </si>
  <si>
    <t>14dec16a__009</t>
  </si>
  <si>
    <t>15mar02a__070</t>
  </si>
  <si>
    <t>7/5.3</t>
  </si>
  <si>
    <t>17jun26_16</t>
  </si>
  <si>
    <t>broad bean shaped N right bottom cell, similar size G left above; motion blur last image</t>
  </si>
  <si>
    <t>14dec16a__011</t>
  </si>
  <si>
    <t>oMTs, lMTs</t>
  </si>
  <si>
    <t>15mar02a__071</t>
  </si>
  <si>
    <t>N left upper cell, aMT right bottom, 3 smaller Gs right below</t>
  </si>
  <si>
    <t>MT bundle + aMTs</t>
  </si>
  <si>
    <t>.41/.21</t>
  </si>
  <si>
    <t>3 oMTs in middle, 1 oMT upper right of N. MT-like structure in granule (not in trim tomogram)?</t>
  </si>
  <si>
    <t>17jun26_17</t>
  </si>
  <si>
    <t>15mar02a__072</t>
  </si>
  <si>
    <t>14dec16a__012</t>
  </si>
  <si>
    <t>.48/,27</t>
  </si>
  <si>
    <t>slight movement.</t>
  </si>
  <si>
    <t>N left upper cell, 3 smaller Gs right below; completely detached</t>
  </si>
  <si>
    <t>14dec16a__013</t>
  </si>
  <si>
    <t>15mar02a__073</t>
  </si>
  <si>
    <t>5.5/4</t>
  </si>
  <si>
    <t>N right cell, lMT bundle right upper</t>
  </si>
  <si>
    <t>.63/.36</t>
  </si>
  <si>
    <t>14dec16a__014</t>
  </si>
  <si>
    <t>15mar02a__074</t>
  </si>
  <si>
    <t>vertical neck, water drop shaped N above neck</t>
  </si>
  <si>
    <t>14dec16a__015</t>
  </si>
  <si>
    <t>.62/.35</t>
  </si>
  <si>
    <t>0-50</t>
  </si>
  <si>
    <t>&gt; 5</t>
  </si>
  <si>
    <t>N left upper cell, intact lMT bundle, 3 smaller Gs right below</t>
  </si>
  <si>
    <t>14dec16a__016</t>
  </si>
  <si>
    <t>15mar02a__075</t>
  </si>
  <si>
    <t>.83/.54</t>
  </si>
  <si>
    <t>irregular N bottom cell; completely detached</t>
  </si>
  <si>
    <t>Mitochondrial spindle (upper left)?</t>
  </si>
  <si>
    <t>14dec16a__017</t>
  </si>
  <si>
    <t>oMT</t>
  </si>
  <si>
    <t>N right upper cell; completely detached</t>
  </si>
  <si>
    <t>14dec16a__018</t>
  </si>
  <si>
    <t>4 Au</t>
  </si>
  <si>
    <t>.85/.59</t>
  </si>
  <si>
    <t>identical to 019</t>
  </si>
  <si>
    <t>broad bean shaped N left cell, smaller G right above; left half bent &amp; partially detached</t>
  </si>
  <si>
    <t>oMTs @ center of nuc</t>
  </si>
  <si>
    <t>14dec16a__019</t>
  </si>
  <si>
    <t>50 / 90</t>
  </si>
  <si>
    <t>identical to 018</t>
  </si>
  <si>
    <t>26 tilt series</t>
  </si>
  <si>
    <t>16jul09_001</t>
  </si>
  <si>
    <t>&gt;100</t>
  </si>
  <si>
    <t>.46/.31</t>
  </si>
  <si>
    <t>nucleosomes seem more dispersed? circular structures in granule</t>
  </si>
  <si>
    <t>Elongated, budding N, with no MTs; very poor contrast</t>
  </si>
  <si>
    <t>16jul09_002</t>
  </si>
  <si>
    <t>Neck, poor contrast, no MT visible. N detached.</t>
  </si>
  <si>
    <t>16jul09_003</t>
  </si>
  <si>
    <t>.55/.32</t>
  </si>
  <si>
    <t>8.1-8.8</t>
  </si>
  <si>
    <t>NM branching into ER from 2 positions. 1 oMT outside N. repetitive structure in mito. monolithic structures b/w N and mito. lots of R in cyto. fair dist of preR in N</t>
  </si>
  <si>
    <t>right half of N detached; aligned to right 3/4 of N</t>
  </si>
  <si>
    <t>16jul09_004</t>
  </si>
  <si>
    <t>irregular N, faint outlines that could be MTs, vacuole and Mit. near to N. detached.</t>
  </si>
  <si>
    <t>16jul09_005</t>
  </si>
  <si>
    <t>7.2-7.9</t>
  </si>
  <si>
    <t>warped N. large NP. repetitive structure in mito; cutting artefacts</t>
  </si>
  <si>
    <t>16jul09_006</t>
  </si>
  <si>
    <t>11-60</t>
  </si>
  <si>
    <t>detached. clump of Au</t>
  </si>
  <si>
    <t>16jul09_007</t>
  </si>
  <si>
    <t>large N. detached</t>
  </si>
  <si>
    <t>16jul09_008</t>
  </si>
  <si>
    <t>.89/.52</t>
  </si>
  <si>
    <t>9.9-1.8</t>
  </si>
  <si>
    <t xml:space="preserve">large N. bundle of 33 oMTs near neck of bud. less preR near MTs. </t>
  </si>
  <si>
    <t>16jul09_009</t>
  </si>
  <si>
    <t>warped N. detached.</t>
  </si>
  <si>
    <t>16jul09_010</t>
  </si>
  <si>
    <t>.86/.51</t>
  </si>
  <si>
    <t>9.4-11.3</t>
  </si>
  <si>
    <t>cluster of preR? many small monolithic structures in cyto. no MT.</t>
  </si>
  <si>
    <t>16jul09_011</t>
  </si>
  <si>
    <t>N detached.</t>
  </si>
  <si>
    <t>16jul09_014</t>
  </si>
  <si>
    <t>.52/.33</t>
  </si>
  <si>
    <t>9.9-12.5</t>
  </si>
  <si>
    <t>left of large V detached. no N.</t>
  </si>
  <si>
    <t>16jul09_017</t>
  </si>
  <si>
    <t>many monolithic structures in cyto. small, circular structures in V.</t>
  </si>
  <si>
    <t>right of large V detached. no N.</t>
  </si>
  <si>
    <t>16jul09_018</t>
  </si>
  <si>
    <t>.77/.41</t>
  </si>
  <si>
    <t>1.7-11.7</t>
  </si>
  <si>
    <t>multiple invaginations into CM. no MT. NM branching out into ER (w circular conformation)</t>
  </si>
  <si>
    <t>cutting artefact down neck of bud.</t>
  </si>
  <si>
    <t>16jul09_019</t>
  </si>
  <si>
    <t>.76/.51</t>
  </si>
  <si>
    <t>not well attached.</t>
  </si>
  <si>
    <t>16jul09_022</t>
  </si>
  <si>
    <t>7.1-8.3</t>
  </si>
  <si>
    <t>tip of N barely seen in section. lots of mito crowded at the neck of bud -- seems like mito doesn't get very wide?</t>
  </si>
  <si>
    <t>very flat section.</t>
  </si>
  <si>
    <t>16jul09_023</t>
  </si>
  <si>
    <t>.53/.29</t>
  </si>
  <si>
    <t>7.9-8.7</t>
  </si>
  <si>
    <t>N w vesicle inside. large V with cleavage. many small monolithic structures in cyto. no MT. fair dist of preR. polysome b/w N and V</t>
  </si>
  <si>
    <t>very good alignment; snow on section. very flat section.</t>
  </si>
  <si>
    <t>16jul09_024</t>
  </si>
  <si>
    <t>1.06/.72</t>
  </si>
  <si>
    <t>7-8.7</t>
  </si>
  <si>
    <t>single oMT outside N. odd, disjointed NM. N interacting w/ V, making it oddly-shaped. are there any connections b/w the N and the V?</t>
  </si>
  <si>
    <t xml:space="preserve">N budded up against large V, causing it to change shape. </t>
  </si>
  <si>
    <t>16jul09_025</t>
  </si>
  <si>
    <t>11-13.4</t>
  </si>
  <si>
    <t>very good alignment; very flat section</t>
  </si>
  <si>
    <t>16jul09_026</t>
  </si>
  <si>
    <t>1.1/.7</t>
  </si>
  <si>
    <t>12-13.7</t>
  </si>
  <si>
    <t>16jul09_027</t>
  </si>
  <si>
    <t>section slightly wavy.</t>
  </si>
  <si>
    <t>16jul09_028</t>
  </si>
  <si>
    <t>16jul09_030</t>
  </si>
  <si>
    <t>16jul09_034</t>
  </si>
  <si>
    <t>14.3-16.3</t>
  </si>
  <si>
    <t>large N. no MTs.</t>
  </si>
  <si>
    <t>16jul09_035</t>
  </si>
  <si>
    <t>15-21</t>
  </si>
  <si>
    <t>small N, partially blocked. autophagosome present in N?</t>
  </si>
  <si>
    <t>16jul09_036</t>
  </si>
  <si>
    <t>.79/.42</t>
  </si>
  <si>
    <t>12-17.6</t>
  </si>
  <si>
    <t>large V. no N.</t>
  </si>
  <si>
    <t>23 tilt series</t>
  </si>
  <si>
    <t>16sep01_001</t>
  </si>
  <si>
    <t>16sep01_002</t>
  </si>
  <si>
    <t>16sep01_003</t>
  </si>
  <si>
    <t>.81/.76</t>
  </si>
  <si>
    <t>section is severely slanted wrt tilt axis -- messes w CTF fitting</t>
  </si>
  <si>
    <t>16sep01_004</t>
  </si>
  <si>
    <t>.53/.42</t>
  </si>
  <si>
    <t>1.7-1.9</t>
  </si>
  <si>
    <t>no Nu</t>
  </si>
  <si>
    <t>16sep01_006</t>
  </si>
  <si>
    <t>motion blur at 0°</t>
  </si>
  <si>
    <t>16sep01_007</t>
  </si>
  <si>
    <t>16sep01_008</t>
  </si>
  <si>
    <t>.57/.45</t>
  </si>
  <si>
    <t>1.9-12.7</t>
  </si>
  <si>
    <t>no NU</t>
  </si>
  <si>
    <t>16sep01_009</t>
  </si>
  <si>
    <t>16sep01_012</t>
  </si>
  <si>
    <t>16sep01_013</t>
  </si>
  <si>
    <t>16sep01_014</t>
  </si>
  <si>
    <t>16sep01_015</t>
  </si>
  <si>
    <t>10-59</t>
  </si>
  <si>
    <t>16sep01_016</t>
  </si>
  <si>
    <t>16sep01_017</t>
  </si>
  <si>
    <t>1.9-11.9</t>
  </si>
  <si>
    <t>alignment good w/ NM leaflets visible. But section curved.</t>
  </si>
  <si>
    <t>16sep01_018</t>
  </si>
  <si>
    <t>4-50</t>
  </si>
  <si>
    <t>.69/.36</t>
  </si>
  <si>
    <t>1.9-12</t>
  </si>
  <si>
    <t>bundle of 9 MT; 1 oMT to side</t>
  </si>
  <si>
    <t>16sep01_020</t>
  </si>
  <si>
    <t>11-51</t>
  </si>
  <si>
    <t>.62/.37</t>
  </si>
  <si>
    <t>1.8-12.9</t>
  </si>
  <si>
    <t>16sep01_025</t>
  </si>
  <si>
    <t>9.8-1.2</t>
  </si>
  <si>
    <t>bundle of 35 MT</t>
  </si>
  <si>
    <t>16sep01_027</t>
  </si>
  <si>
    <t>.32/.16</t>
  </si>
  <si>
    <t>9.0-9.5</t>
  </si>
  <si>
    <t>bundle of 36 MT</t>
  </si>
  <si>
    <t>16sep01_029</t>
  </si>
  <si>
    <t>MT bundle. section detached.</t>
  </si>
  <si>
    <t>16sep01_030</t>
  </si>
  <si>
    <t>bundle of MT in small N. N detached.</t>
  </si>
  <si>
    <t>16sep01_031</t>
  </si>
  <si>
    <t>9.9-11</t>
  </si>
  <si>
    <t>structures between MTs?</t>
  </si>
  <si>
    <t>bundle of 37 MT</t>
  </si>
  <si>
    <t>16sep01_032</t>
  </si>
  <si>
    <t>bundle of ~26 MT. detached</t>
  </si>
  <si>
    <t>16sep01_033</t>
  </si>
  <si>
    <t>11.9-13.5</t>
  </si>
  <si>
    <t>bundle of 33 MT</t>
  </si>
  <si>
    <t>13 tilt series</t>
  </si>
  <si>
    <t>16sep17_001</t>
  </si>
  <si>
    <t>.76/.41</t>
  </si>
  <si>
    <t>8.2-8.5</t>
  </si>
  <si>
    <t>16sep17_002</t>
  </si>
  <si>
    <t>hard to fit CTF</t>
  </si>
  <si>
    <t>16sep17_003</t>
  </si>
  <si>
    <t>11.9-13.2</t>
  </si>
  <si>
    <t>16sep17_004</t>
  </si>
  <si>
    <t>11.9-13.4</t>
  </si>
  <si>
    <t>16sep17_005</t>
  </si>
  <si>
    <t>16sep17_006</t>
  </si>
  <si>
    <t>16sep17_007</t>
  </si>
  <si>
    <t>6-52</t>
  </si>
  <si>
    <t>16sep17_008</t>
  </si>
  <si>
    <t>7-56</t>
  </si>
  <si>
    <t>16sep17_009</t>
  </si>
  <si>
    <t>16sep17_010</t>
  </si>
  <si>
    <t>16sep17_011</t>
  </si>
  <si>
    <t>large curved N</t>
  </si>
  <si>
    <t>16sep17_012</t>
  </si>
  <si>
    <t>16sep17_013</t>
  </si>
  <si>
    <t>37 tilt series</t>
  </si>
  <si>
    <t>16nov22_001</t>
  </si>
  <si>
    <t>9.6-11</t>
  </si>
  <si>
    <t>evidence that vesicles with "thick" walls are coated vesicles that budded off from sER. also, formation of an autophagosome?</t>
  </si>
  <si>
    <t>16nov22_002</t>
  </si>
  <si>
    <t>10-58</t>
  </si>
  <si>
    <t>.41/.26</t>
  </si>
  <si>
    <t>9.8-1.3</t>
  </si>
  <si>
    <t>16nov22_003</t>
  </si>
  <si>
    <t>.98/.57</t>
  </si>
  <si>
    <t>mother and daughter N joined at bud nec. mother and daughter chromatin cannot be distinguished. fair dist of preR. lots of R and mito in cyto.</t>
  </si>
  <si>
    <t>flat, lots of ice xtals</t>
  </si>
  <si>
    <t>16nov22_004</t>
  </si>
  <si>
    <t>.79/.48</t>
  </si>
  <si>
    <t>9.5-1.4</t>
  </si>
  <si>
    <t>16nov22_005</t>
  </si>
  <si>
    <t>4-48</t>
  </si>
  <si>
    <t>16nov22_006</t>
  </si>
  <si>
    <t>.4/.25</t>
  </si>
  <si>
    <t>1.6-11.1</t>
  </si>
  <si>
    <t>single + end outside of N.</t>
  </si>
  <si>
    <t>slight curve, partially detached</t>
  </si>
  <si>
    <t>16nov22_007</t>
  </si>
  <si>
    <t>.65/.41</t>
  </si>
  <si>
    <t>13.8-15</t>
  </si>
  <si>
    <t xml:space="preserve">small N with SPB. edge of SPB is clearly visible. </t>
  </si>
  <si>
    <t>16nov22_008</t>
  </si>
  <si>
    <t>.29/.18</t>
  </si>
  <si>
    <t>second half of the SPB</t>
  </si>
  <si>
    <t>partially detached. motion blur</t>
  </si>
  <si>
    <t>16nov22_009</t>
  </si>
  <si>
    <t>7-54</t>
  </si>
  <si>
    <t>.53/.31</t>
  </si>
  <si>
    <t>16nov22_010</t>
  </si>
  <si>
    <t>16nov22_011</t>
  </si>
  <si>
    <t>.5/.32</t>
  </si>
  <si>
    <t>9.6-1.2</t>
  </si>
  <si>
    <t>elongated N near neck of bud. no MT. 3 big V; mito network.</t>
  </si>
  <si>
    <t>16nov22_012</t>
  </si>
  <si>
    <t>section slightly curved</t>
  </si>
  <si>
    <t>16nov22_013</t>
  </si>
  <si>
    <t>.51/.38</t>
  </si>
  <si>
    <t>9.4-1.2</t>
  </si>
  <si>
    <t>16nov22_014</t>
  </si>
  <si>
    <t>.49/.36</t>
  </si>
  <si>
    <t>8.1-8.9</t>
  </si>
  <si>
    <t>small N near bud neck. lots of mito. NM largely damaged. no MT.</t>
  </si>
  <si>
    <t>motion blur at high tilts and middle tilt</t>
  </si>
  <si>
    <t>16nov22_015</t>
  </si>
  <si>
    <t>.41/25</t>
  </si>
  <si>
    <t>8.1-8.7</t>
  </si>
  <si>
    <t>small N near bud neck. lots of mito. NM largely damaged. no MT. no N seen in opp bud.</t>
  </si>
  <si>
    <t>16nov22_016</t>
  </si>
  <si>
    <t>16-60</t>
  </si>
  <si>
    <t>16nov22_017</t>
  </si>
  <si>
    <t>.69/1.1</t>
  </si>
  <si>
    <t>11.3-12.2</t>
  </si>
  <si>
    <t>large V, small N.</t>
  </si>
  <si>
    <t>16nov22_018</t>
  </si>
  <si>
    <t>2-55</t>
  </si>
  <si>
    <t>.56/.43</t>
  </si>
  <si>
    <t>8.7-9.7</t>
  </si>
  <si>
    <t>series damage due to crevasses</t>
  </si>
  <si>
    <t>16nov22_019</t>
  </si>
  <si>
    <t>9.9-1.4</t>
  </si>
  <si>
    <t>16nov22_020</t>
  </si>
  <si>
    <t>.56/.37</t>
  </si>
  <si>
    <t>6.9-8</t>
  </si>
  <si>
    <t>bunch of MT from SPB</t>
  </si>
  <si>
    <t>part of N is curved+detached</t>
  </si>
  <si>
    <t>16nov22_021</t>
  </si>
  <si>
    <t>.42/.26</t>
  </si>
  <si>
    <t>bunch of MT from SPB. MTs are present outside of N as well. section contains a part of SPB</t>
  </si>
  <si>
    <t>16nov22_022</t>
  </si>
  <si>
    <t>.45/.25</t>
  </si>
  <si>
    <t>MT + ends facing two directions -- both towards and away from SPB.</t>
  </si>
  <si>
    <t>16nov22_023</t>
  </si>
  <si>
    <t>9.7-1.5</t>
  </si>
  <si>
    <t xml:space="preserve">lone MT outside N ends in a +end. </t>
  </si>
  <si>
    <t>16nov22_024</t>
  </si>
  <si>
    <t>.51/.28</t>
  </si>
  <si>
    <t>1.9-11.3</t>
  </si>
  <si>
    <t>no N. network of mito. lots of R and small vesicles</t>
  </si>
  <si>
    <t>16nov22_025</t>
  </si>
  <si>
    <t>.55/.35</t>
  </si>
  <si>
    <t>1.4-11.2</t>
  </si>
  <si>
    <t>16nov22_026</t>
  </si>
  <si>
    <t>.55/.29</t>
  </si>
  <si>
    <t>8.6-9.6</t>
  </si>
  <si>
    <t>oddly shaped N with few R beside V. NM b/w N and V is damaged. long mito.</t>
  </si>
  <si>
    <t>16nov22_027</t>
  </si>
  <si>
    <t>.3/.15</t>
  </si>
  <si>
    <t>1.6-11.6</t>
  </si>
  <si>
    <t>N appears to have a "hole/tunnel" through it that is filled with cyto material (lots of R). a small bundle of + ends are present in the "hole/tunnel".</t>
  </si>
  <si>
    <t>16nov22_028</t>
  </si>
  <si>
    <t>oddly shaped N with few R beside V. NM b/w N and V is damaged</t>
  </si>
  <si>
    <t>16nov22_029</t>
  </si>
  <si>
    <t>.43/.26</t>
  </si>
  <si>
    <t>1.1-11.1</t>
  </si>
  <si>
    <t>piece of cyto within V. structures in V.</t>
  </si>
  <si>
    <t>16nov22_030</t>
  </si>
  <si>
    <t>1.2-11.4</t>
  </si>
  <si>
    <t>V</t>
  </si>
  <si>
    <t>16nov22_031</t>
  </si>
  <si>
    <t>.3/.17</t>
  </si>
  <si>
    <t>1.5-11.7</t>
  </si>
  <si>
    <t>V, no N. very good contrast in cyto.</t>
  </si>
  <si>
    <t>ice outside V got damaged badly</t>
  </si>
  <si>
    <t>16nov22_032</t>
  </si>
  <si>
    <t>.46/.26</t>
  </si>
  <si>
    <t>1.8-11.3</t>
  </si>
  <si>
    <t>no N. lots of clusters of unknown substance in cyto, forming amorphous patches.</t>
  </si>
  <si>
    <t>16nov22_033</t>
  </si>
  <si>
    <t>16nov22_034</t>
  </si>
  <si>
    <t>A LOT of sample movement, probably because section is popping out + detached</t>
  </si>
  <si>
    <t>16nov22_035</t>
  </si>
  <si>
    <t>16nov22_036</t>
  </si>
  <si>
    <t>5-47?</t>
  </si>
  <si>
    <t>Some images lost</t>
  </si>
  <si>
    <t>16nov22_037</t>
  </si>
  <si>
    <t>58 tilt series</t>
  </si>
  <si>
    <t>16dec16_04</t>
  </si>
  <si>
    <t>1.36/.71</t>
  </si>
  <si>
    <t>16dec16_05</t>
  </si>
  <si>
    <t>.83/.52</t>
  </si>
  <si>
    <t>12.6-13.7</t>
  </si>
  <si>
    <t>1 MT in other N?</t>
  </si>
  <si>
    <t>16dec16_06</t>
  </si>
  <si>
    <t>.37/.19</t>
  </si>
  <si>
    <t>12.1-13.3</t>
  </si>
  <si>
    <t>How is it that this section doesn't have MTs but the next section has segments of oMT?</t>
  </si>
  <si>
    <t>16dec16_07</t>
  </si>
  <si>
    <t>.58/.35</t>
  </si>
  <si>
    <t>11.7-12.2</t>
  </si>
  <si>
    <t>MT bundle (few MTs) at neck</t>
  </si>
  <si>
    <t>16dec16_08</t>
  </si>
  <si>
    <t>.51/.31</t>
  </si>
  <si>
    <t>11.7-12.8</t>
  </si>
  <si>
    <t>MT bundle in one N</t>
  </si>
  <si>
    <t>16dec16_10</t>
  </si>
  <si>
    <t>~190</t>
  </si>
  <si>
    <t>half of section detached halfway thru tilt series</t>
  </si>
  <si>
    <t>16dec16_11</t>
  </si>
  <si>
    <t>16dec16_12</t>
  </si>
  <si>
    <t>a lot of sample movement. section detached.</t>
  </si>
  <si>
    <t>16dec16_13</t>
  </si>
  <si>
    <t>N is detached</t>
  </si>
  <si>
    <t>16dec16_14</t>
  </si>
  <si>
    <t>7-59</t>
  </si>
  <si>
    <t>1.57/.87</t>
  </si>
  <si>
    <t>12.4-13.1</t>
  </si>
  <si>
    <t>part of N is bent</t>
  </si>
  <si>
    <t>16dec16_15</t>
  </si>
  <si>
    <t>.71/.43</t>
  </si>
  <si>
    <t>16dec16_16</t>
  </si>
  <si>
    <t>6-58</t>
  </si>
  <si>
    <t>section got detached halfway thru tilt series</t>
  </si>
  <si>
    <t>16dec16_17</t>
  </si>
  <si>
    <t>9.2-1.2</t>
  </si>
  <si>
    <t>bundle of MTs in N</t>
  </si>
  <si>
    <t>extremely noisy</t>
  </si>
  <si>
    <t>16dec16_18</t>
  </si>
  <si>
    <t>.56/.28</t>
  </si>
  <si>
    <t>9.7-1.8</t>
  </si>
  <si>
    <t>16dec16_19</t>
  </si>
  <si>
    <t>.31/.16</t>
  </si>
  <si>
    <t>1.5-11.3</t>
  </si>
  <si>
    <t>16dec16_20</t>
  </si>
  <si>
    <t>.43/.27</t>
  </si>
  <si>
    <t>8.8-9.2</t>
  </si>
  <si>
    <t>16dec16_21</t>
  </si>
  <si>
    <t>16dec16_22</t>
  </si>
  <si>
    <t>16dec16_23</t>
  </si>
  <si>
    <t>16dec16_24</t>
  </si>
  <si>
    <t>16dec16_25</t>
  </si>
  <si>
    <t>16dec16_26</t>
  </si>
  <si>
    <t>16dec16_27</t>
  </si>
  <si>
    <t>16dec16_28</t>
  </si>
  <si>
    <t>n/a</t>
  </si>
  <si>
    <t>bundle of MTs</t>
  </si>
  <si>
    <t>tilt series off target</t>
  </si>
  <si>
    <t>16dec16_29</t>
  </si>
  <si>
    <t>bundle of ~21 MTs</t>
  </si>
  <si>
    <t>16dec16_30</t>
  </si>
  <si>
    <t>.54/.36</t>
  </si>
  <si>
    <t>9.7-1.6</t>
  </si>
  <si>
    <t>bundle of ~27 MTs in one N. tip of other N is within section but w/o MTs.</t>
  </si>
  <si>
    <t>16dec16_31</t>
  </si>
  <si>
    <t>blocked by ice</t>
  </si>
  <si>
    <t>16dec16_32</t>
  </si>
  <si>
    <t>12.4-13.5</t>
  </si>
  <si>
    <t>hook-shaped N joint with other N. no MTs.</t>
  </si>
  <si>
    <t>16dec16_33</t>
  </si>
  <si>
    <t>no MTs. hook-shaped N breaking off from other N</t>
  </si>
  <si>
    <t>16dec16_34</t>
  </si>
  <si>
    <t>2 N. no MTs</t>
  </si>
  <si>
    <t>16dec16_35</t>
  </si>
  <si>
    <t>20-58</t>
  </si>
  <si>
    <t>16dec16_36</t>
  </si>
  <si>
    <t>16dec16_37</t>
  </si>
  <si>
    <t>detached. no MTs</t>
  </si>
  <si>
    <t>16dec16_38</t>
  </si>
  <si>
    <t>17-55</t>
  </si>
  <si>
    <t>16dec16_39</t>
  </si>
  <si>
    <t>17-60</t>
  </si>
  <si>
    <t>16dec16_40</t>
  </si>
  <si>
    <t>16dec16_41</t>
  </si>
  <si>
    <t>16dec16_42</t>
  </si>
  <si>
    <t>15-60</t>
  </si>
  <si>
    <t>16dec16_43</t>
  </si>
  <si>
    <t>16dec16_44</t>
  </si>
  <si>
    <t>16dec16_45</t>
  </si>
  <si>
    <t>18-60</t>
  </si>
  <si>
    <t>16dec16_46</t>
  </si>
  <si>
    <t>16dec16_47</t>
  </si>
  <si>
    <t>.36/.24</t>
  </si>
  <si>
    <t>9.9-1.9</t>
  </si>
  <si>
    <t>whole spindle 1. very clear eg that MTs have particles within, and equally spaced. first ring. spokes.</t>
  </si>
  <si>
    <t>ring ~ parallel to section; partially detached</t>
  </si>
  <si>
    <t>16dec16_48</t>
  </si>
  <si>
    <t>whole spindle 2</t>
  </si>
  <si>
    <t>sample movement. detached</t>
  </si>
  <si>
    <t>16dec16_49</t>
  </si>
  <si>
    <t>13.2-14.5</t>
  </si>
  <si>
    <t>whole spindle 3. some MT walls are curved.</t>
  </si>
  <si>
    <t>16dec16_50</t>
  </si>
  <si>
    <t>fiducialless</t>
  </si>
  <si>
    <t>13.8-14.8</t>
  </si>
  <si>
    <t>whole spindle 4</t>
  </si>
  <si>
    <t>16dec16_51</t>
  </si>
  <si>
    <t>16dec16_52</t>
  </si>
  <si>
    <t>.62/.45</t>
  </si>
  <si>
    <t>16dec16_53</t>
  </si>
  <si>
    <t>.38/.18</t>
  </si>
  <si>
    <t>no MTs. small portion of nucleolus near neck of bud. otherwise fair dist of preR in N. missing NCP?</t>
  </si>
  <si>
    <t>small chunk of ice causing warping of N</t>
  </si>
  <si>
    <t>16dec16_54</t>
  </si>
  <si>
    <t>.85/1.14</t>
  </si>
  <si>
    <t>no MTs. blebbing of N</t>
  </si>
  <si>
    <t>16dec16_55</t>
  </si>
  <si>
    <t>.91/.55</t>
  </si>
  <si>
    <t>no MTs. blebbing of N -- nucleolus being absorbed into the V?</t>
  </si>
  <si>
    <t>16dec16_57</t>
  </si>
  <si>
    <t>no MTs. fair preR dist.</t>
  </si>
  <si>
    <t>16dec16_58</t>
  </si>
  <si>
    <t>.57/.36</t>
  </si>
  <si>
    <t>1 MT near neck of bud. fibres of NCP are visible. nucleolus aNM. few preR.</t>
  </si>
  <si>
    <t>16dec16_59</t>
  </si>
  <si>
    <t xml:space="preserve">con't of 1 MT from prev section. sparse preR. </t>
  </si>
  <si>
    <t>16dec16_60</t>
  </si>
  <si>
    <t>.84/.61</t>
  </si>
  <si>
    <t>con't of 1 MT from prev section.</t>
  </si>
  <si>
    <t>16dec16_61</t>
  </si>
  <si>
    <t>.80/.45</t>
  </si>
  <si>
    <t>plus end.</t>
  </si>
  <si>
    <t>16dec16_62</t>
  </si>
  <si>
    <t>11.6-12.2</t>
  </si>
  <si>
    <t>16dec16_63</t>
  </si>
  <si>
    <t>1.9-11.8</t>
  </si>
  <si>
    <t>no MTs. small N. nucleolus at edge.</t>
  </si>
  <si>
    <t>44 tilt series</t>
  </si>
  <si>
    <t>17jan06_01</t>
  </si>
  <si>
    <t>8.8-9.7</t>
  </si>
  <si>
    <t>no MTs. edge of bud neck. invagination in CM. many non-preR protein complexes in N.</t>
  </si>
  <si>
    <t>17jan06_02</t>
  </si>
  <si>
    <t>.35/.24</t>
  </si>
  <si>
    <t>17jan06_03</t>
  </si>
  <si>
    <t>.54/.27</t>
  </si>
  <si>
    <t>no MTs. slight hint of nucleolus</t>
  </si>
  <si>
    <t>17jan06_04</t>
  </si>
  <si>
    <t>.73/.44</t>
  </si>
  <si>
    <t>9.1-10</t>
  </si>
  <si>
    <t>no MTs. small vesicle in V. nucleolus side of N "invading" into chromatin.</t>
  </si>
  <si>
    <t>17jan06_05</t>
  </si>
  <si>
    <t>11.7-13.3</t>
  </si>
  <si>
    <t>slight motion blur</t>
  </si>
  <si>
    <t>17jan06_06</t>
  </si>
  <si>
    <t>.40/.33</t>
  </si>
  <si>
    <t>11.9-12.4</t>
  </si>
  <si>
    <t>slight motion blur. only partially attached.</t>
  </si>
  <si>
    <t>17jan06_07</t>
  </si>
  <si>
    <t>section got detached.</t>
  </si>
  <si>
    <t>17jan06_08</t>
  </si>
  <si>
    <t>1.3-11.2</t>
  </si>
  <si>
    <t>section only partially attached</t>
  </si>
  <si>
    <t>17jan06_09</t>
  </si>
  <si>
    <t>11.6-13.1</t>
  </si>
  <si>
    <t>spindle. Dam1C.</t>
  </si>
  <si>
    <t>17jan06_10</t>
  </si>
  <si>
    <t>11.1-12.2</t>
  </si>
  <si>
    <t>17jan06_11</t>
  </si>
  <si>
    <t>9.1-9.6</t>
  </si>
  <si>
    <t>spindle. Dam1C. mother N has invagination due to pulling force of spindle?</t>
  </si>
  <si>
    <t>gain ref seems a bit off</t>
  </si>
  <si>
    <t>17jan06_12</t>
  </si>
  <si>
    <t>.46/.36</t>
  </si>
  <si>
    <t>daughter N budding off into V. 1 aMT outside N behind SPB.</t>
  </si>
  <si>
    <t>section is slightly bent</t>
  </si>
  <si>
    <t>17jan06_13</t>
  </si>
  <si>
    <t>.47/.32</t>
  </si>
  <si>
    <t>8.6-9.1</t>
  </si>
  <si>
    <t xml:space="preserve">edge of mother N -- can see particles b/w NM envelope. </t>
  </si>
  <si>
    <t>17jan06_14</t>
  </si>
  <si>
    <t>both N not well attached</t>
  </si>
  <si>
    <t>17jan06_15</t>
  </si>
  <si>
    <t>8.3-9.2</t>
  </si>
  <si>
    <t>no MTs. lots of mito. 1 aMT (that extends from mother to daughter cell)</t>
  </si>
  <si>
    <t>17jan06_16</t>
  </si>
  <si>
    <t>no MTs. lots of mito. 1 aMT. can see NCP densities.</t>
  </si>
  <si>
    <t>17jan06_17</t>
  </si>
  <si>
    <t>.68/.47</t>
  </si>
  <si>
    <t>8.7-9.6</t>
  </si>
  <si>
    <t>17jan06_18</t>
  </si>
  <si>
    <t>.46/.28</t>
  </si>
  <si>
    <t>no MTs. clathrin-coated vesicle budding into cyto from NM.</t>
  </si>
  <si>
    <t>some blockage by ice</t>
  </si>
  <si>
    <t>17jan06_19</t>
  </si>
  <si>
    <t>N detached</t>
  </si>
  <si>
    <t>17jan06_20</t>
  </si>
  <si>
    <t>1.22/.62</t>
  </si>
  <si>
    <t>8.4-9.2</t>
  </si>
  <si>
    <t>17jan06_21</t>
  </si>
  <si>
    <t>7.9-8.8</t>
  </si>
  <si>
    <t>slight movement, gain ref offset due to ice.</t>
  </si>
  <si>
    <t>17jan06_22</t>
  </si>
  <si>
    <t>9.6-1.8</t>
  </si>
  <si>
    <t>gain ref offset due to ice</t>
  </si>
  <si>
    <t>17jan06_23</t>
  </si>
  <si>
    <t>exc 54</t>
  </si>
  <si>
    <t>9.2-10</t>
  </si>
  <si>
    <t>17jan06_24</t>
  </si>
  <si>
    <t>.90/.49</t>
  </si>
  <si>
    <t>8.5-9.5</t>
  </si>
  <si>
    <t>17jan06_25</t>
  </si>
  <si>
    <t>8-57</t>
  </si>
  <si>
    <t>.41/.25</t>
  </si>
  <si>
    <t>spindle in corner of view. ipMTs.</t>
  </si>
  <si>
    <t>17jan06_26</t>
  </si>
  <si>
    <t>7.2-8.4</t>
  </si>
  <si>
    <t>17jan06_27</t>
  </si>
  <si>
    <t>17jan06_28</t>
  </si>
  <si>
    <t>13.1-14.2</t>
  </si>
  <si>
    <t>1 aMT outside N. NCP densities visible.</t>
  </si>
  <si>
    <t>17jan06_29</t>
  </si>
  <si>
    <t>.90/.84</t>
  </si>
  <si>
    <t>5.8-6.7</t>
  </si>
  <si>
    <t>17jan06_30</t>
  </si>
  <si>
    <t>1.02/.63</t>
  </si>
  <si>
    <t>1 aMT outside N.</t>
  </si>
  <si>
    <t>17jan06_31</t>
  </si>
  <si>
    <t>0-41</t>
  </si>
  <si>
    <t>blocked by section folding back</t>
  </si>
  <si>
    <t>17jan06_38</t>
  </si>
  <si>
    <t>.62/.36</t>
  </si>
  <si>
    <t>8.9-9.9</t>
  </si>
  <si>
    <t>no MTs. NCP densities visible.</t>
  </si>
  <si>
    <t>17jan06_40</t>
  </si>
  <si>
    <t>.26/.14</t>
  </si>
  <si>
    <t>8.5-9.3</t>
  </si>
  <si>
    <t>4 aMTs outside N. indentation in NM -- SPB is near?</t>
  </si>
  <si>
    <t>17jan06_42</t>
  </si>
  <si>
    <t>6.7-7.5</t>
  </si>
  <si>
    <t>aMT.</t>
  </si>
  <si>
    <t>17jan06_44</t>
  </si>
  <si>
    <t>.39/.43</t>
  </si>
  <si>
    <t>8.1-9.1</t>
  </si>
  <si>
    <t>17jan06_47</t>
  </si>
  <si>
    <t>.44/.21</t>
  </si>
  <si>
    <t>6.3-7.1</t>
  </si>
  <si>
    <t>small N, lots of cyto.</t>
  </si>
  <si>
    <t>17jan06_51</t>
  </si>
  <si>
    <t>11.6-12.6</t>
  </si>
  <si>
    <t>17jan06_52</t>
  </si>
  <si>
    <t>17jan06_54</t>
  </si>
  <si>
    <t>17jan06_55</t>
  </si>
  <si>
    <t>17jan06_56</t>
  </si>
  <si>
    <t>.32/.17</t>
  </si>
  <si>
    <t>6.6-8</t>
  </si>
  <si>
    <t>17jan06_57</t>
  </si>
  <si>
    <t>.26/.22</t>
  </si>
  <si>
    <t>4.8-6.5</t>
  </si>
  <si>
    <t>half attached</t>
  </si>
  <si>
    <t>17jan06_58</t>
  </si>
  <si>
    <t>17jan06_60</t>
  </si>
  <si>
    <t>49 tilt series</t>
  </si>
  <si>
    <t>17jan18_01</t>
  </si>
  <si>
    <t>1.19/.46</t>
  </si>
  <si>
    <t>8.4-9.3</t>
  </si>
  <si>
    <t>no plus ends</t>
  </si>
  <si>
    <t>17jan18_02</t>
  </si>
  <si>
    <t>.26/.12</t>
  </si>
  <si>
    <t>17jan18_03</t>
  </si>
  <si>
    <t>.39/.22</t>
  </si>
  <si>
    <t>17jan18_04</t>
  </si>
  <si>
    <t>17jan18_05</t>
  </si>
  <si>
    <t>.31/.17</t>
  </si>
  <si>
    <t>17jan18_06</t>
  </si>
  <si>
    <t>17jan18_07</t>
  </si>
  <si>
    <t>.17/.10</t>
  </si>
  <si>
    <t>1 aMT beside bud neck</t>
  </si>
  <si>
    <t>17jan18_08</t>
  </si>
  <si>
    <t>17jan18_09</t>
  </si>
  <si>
    <t>9.1-1.1</t>
  </si>
  <si>
    <t>17jan18_10</t>
  </si>
  <si>
    <t>.28/.17</t>
  </si>
  <si>
    <t>17jan18_11</t>
  </si>
  <si>
    <t>17jan18_12</t>
  </si>
  <si>
    <t>.38/.25</t>
  </si>
  <si>
    <t>12.1-13.6</t>
  </si>
  <si>
    <t>17jan18_13</t>
  </si>
  <si>
    <t>.30/.20</t>
  </si>
  <si>
    <t>12.6-13.6</t>
  </si>
  <si>
    <t>17jan18_14</t>
  </si>
  <si>
    <t>.45/.27</t>
  </si>
  <si>
    <t>13-14.1</t>
  </si>
  <si>
    <t>spindle. no aMT.</t>
  </si>
  <si>
    <t>17jan18_15</t>
  </si>
  <si>
    <t>.22/.16</t>
  </si>
  <si>
    <t>11.7-13.1</t>
  </si>
  <si>
    <t>spindle. 2 aMT.</t>
  </si>
  <si>
    <t>17jan18_16</t>
  </si>
  <si>
    <t>.37/.23</t>
  </si>
  <si>
    <t>11.3-12.5</t>
  </si>
  <si>
    <t>2 aMT</t>
  </si>
  <si>
    <t>17jan18_17</t>
  </si>
  <si>
    <t>17jan18_18</t>
  </si>
  <si>
    <t>17jan18_19</t>
  </si>
  <si>
    <t>17jan18_20</t>
  </si>
  <si>
    <t>17jan18_21</t>
  </si>
  <si>
    <t>17jan18_22</t>
  </si>
  <si>
    <t>.19/.12</t>
  </si>
  <si>
    <t>1.8-11.2</t>
  </si>
  <si>
    <t>17jan18_23</t>
  </si>
  <si>
    <t>17jan18_24</t>
  </si>
  <si>
    <t>17jan18_25</t>
  </si>
  <si>
    <t>.1.57/.91</t>
  </si>
  <si>
    <t>12.5-13.7</t>
  </si>
  <si>
    <t>contamination on carbon</t>
  </si>
  <si>
    <t>17jan18_26</t>
  </si>
  <si>
    <t>12.9-14</t>
  </si>
  <si>
    <t>budded N in mother cell. edge of N bud neck; no MTs.</t>
  </si>
  <si>
    <t>17jan18_27</t>
  </si>
  <si>
    <t>1.19/.85</t>
  </si>
  <si>
    <t>2 N in mother cell. no MTs</t>
  </si>
  <si>
    <t>17jan18_28</t>
  </si>
  <si>
    <t>.48/.26</t>
  </si>
  <si>
    <t>1.9-12.1</t>
  </si>
  <si>
    <t>no MTs. interesting structure in N.</t>
  </si>
  <si>
    <t>17jan18_29</t>
  </si>
  <si>
    <t>.35/.20</t>
  </si>
  <si>
    <t>9.3-1.3</t>
  </si>
  <si>
    <t>no MTs. repetitive structure in mito.</t>
  </si>
  <si>
    <t>17jan18_30</t>
  </si>
  <si>
    <t>17jan18_31</t>
  </si>
  <si>
    <t>17jan18_42</t>
  </si>
  <si>
    <t>.64/.54</t>
  </si>
  <si>
    <t>17jan18_43</t>
  </si>
  <si>
    <t>17jan18_44</t>
  </si>
  <si>
    <t>.40/.25</t>
  </si>
  <si>
    <t>12-13.2</t>
  </si>
  <si>
    <t>longitudinal aMT at neck of bud. hexagonal vesicles -- virus? edge of N in one cell. interesting R-free blob beside V</t>
  </si>
  <si>
    <t>17jan18_45</t>
  </si>
  <si>
    <t>.35/.27</t>
  </si>
  <si>
    <t>11.7-12.7</t>
  </si>
  <si>
    <t>spindle. multiple minus ends.</t>
  </si>
  <si>
    <t>17jan18_46</t>
  </si>
  <si>
    <t>.36/.25</t>
  </si>
  <si>
    <t>7.9-8.9</t>
  </si>
  <si>
    <t>spindle. plus end with multiple MT PFs peeling off as a sheet before ram's horn config.</t>
  </si>
  <si>
    <t>17jan18_47</t>
  </si>
  <si>
    <t>.28/.34</t>
  </si>
  <si>
    <t>alignment near N not ideal</t>
  </si>
  <si>
    <t>17jan18_48</t>
  </si>
  <si>
    <t>.50/.36</t>
  </si>
  <si>
    <t>5 ipMT</t>
  </si>
  <si>
    <t>alignment near N not good due to lack of fiducials. ice xtal as fiducial.</t>
  </si>
  <si>
    <t>17jan18_49</t>
  </si>
  <si>
    <t>.44/.28</t>
  </si>
  <si>
    <t>11.1-12.1</t>
  </si>
  <si>
    <t>5 ipMT. two of the ipMT is constricted at one end.</t>
  </si>
  <si>
    <t>17jan18_50</t>
  </si>
  <si>
    <t>9.7-1.7</t>
  </si>
  <si>
    <t>17jan18_52</t>
  </si>
  <si>
    <t>.56/.32</t>
  </si>
  <si>
    <t>no MTs? invagination of NM in one N. interesting R-free area beside V. longitudinal view of aMT at neck of bud</t>
  </si>
  <si>
    <t>17jan18_53</t>
  </si>
  <si>
    <t>.23/.14</t>
  </si>
  <si>
    <t>9.9-1.7</t>
  </si>
  <si>
    <t>spindle. Dam1Cs. hard to see spokes.</t>
  </si>
  <si>
    <t>17jan18_54</t>
  </si>
  <si>
    <t>17jan18_55</t>
  </si>
  <si>
    <t>spindle. Dam1Cs. complete ring 17-fold rotational symmetry. incomplete ring with sufficient parts to form a complete ring -- probably eg of cutting artefact</t>
  </si>
  <si>
    <t>few Au</t>
  </si>
  <si>
    <t>17jan18_56</t>
  </si>
  <si>
    <t>9.8-1.7</t>
  </si>
  <si>
    <t>spindle partially out of FOV</t>
  </si>
  <si>
    <t>17jan18_57</t>
  </si>
  <si>
    <t>17jan18_58</t>
  </si>
  <si>
    <t>very few Au</t>
  </si>
  <si>
    <t>17jan18_59</t>
  </si>
  <si>
    <t>.25/.14</t>
  </si>
  <si>
    <t>8.9-9.8</t>
  </si>
  <si>
    <t>spindle. Dam1Cs. complete ring showing 17-fold symmetry. area around MT is devoid of preR</t>
  </si>
  <si>
    <t>17jan18_60</t>
  </si>
  <si>
    <t>.26/.18</t>
  </si>
  <si>
    <t>8.2-9.2</t>
  </si>
  <si>
    <t>64 tilt series</t>
  </si>
  <si>
    <t>17feb03_11</t>
  </si>
  <si>
    <t>warped. spindle.</t>
  </si>
  <si>
    <t>17feb03_12</t>
  </si>
  <si>
    <t>17feb03_13</t>
  </si>
  <si>
    <t>detached. spindle.</t>
  </si>
  <si>
    <t>17feb03_14</t>
  </si>
  <si>
    <t>.36/.19</t>
  </si>
  <si>
    <t>1.2-11.1</t>
  </si>
  <si>
    <t>break in V membrane - linked to NP?</t>
  </si>
  <si>
    <t>17feb03_15</t>
  </si>
  <si>
    <t>no.</t>
  </si>
  <si>
    <t>17feb03_16</t>
  </si>
  <si>
    <t>17feb03_17</t>
  </si>
  <si>
    <t>curved. low contrast.</t>
  </si>
  <si>
    <t>17feb03_18</t>
  </si>
  <si>
    <t>17feb03_19</t>
  </si>
  <si>
    <t>17feb03_20</t>
  </si>
  <si>
    <t>17feb03_21</t>
  </si>
  <si>
    <t>17feb03_22</t>
  </si>
  <si>
    <t>17feb03_23</t>
  </si>
  <si>
    <t>17feb03_24</t>
  </si>
  <si>
    <t>17feb03_25</t>
  </si>
  <si>
    <t>edge of N</t>
  </si>
  <si>
    <t>17feb03_26</t>
  </si>
  <si>
    <t>17feb03_27</t>
  </si>
  <si>
    <t>17feb03_28</t>
  </si>
  <si>
    <t>17feb03_29</t>
  </si>
  <si>
    <t>blocked</t>
  </si>
  <si>
    <t>17feb03_30</t>
  </si>
  <si>
    <t>.26/.16</t>
  </si>
  <si>
    <t>1.1-11</t>
  </si>
  <si>
    <t>spindle (longitudinal)</t>
  </si>
  <si>
    <t>17feb03_31</t>
  </si>
  <si>
    <t>17feb03_32</t>
  </si>
  <si>
    <t>1.6-11.5</t>
  </si>
  <si>
    <t>Dam1C ring at flared plus end!</t>
  </si>
  <si>
    <t>spindle. a bit of aMT.</t>
  </si>
  <si>
    <t>17feb03_33</t>
  </si>
  <si>
    <t>.41/.27</t>
  </si>
  <si>
    <t>1.5-11.9</t>
  </si>
  <si>
    <t>long aMT extending from mother to daughter cell</t>
  </si>
  <si>
    <t>spindle. gain ref offset by ice</t>
  </si>
  <si>
    <t>17feb03_35</t>
  </si>
  <si>
    <t>17feb03_36</t>
  </si>
  <si>
    <t>17feb03_37</t>
  </si>
  <si>
    <t>17feb03_38</t>
  </si>
  <si>
    <t>17feb03_39</t>
  </si>
  <si>
    <t>17feb03_40</t>
  </si>
  <si>
    <t>17feb03_41</t>
  </si>
  <si>
    <t>17feb03_42</t>
  </si>
  <si>
    <t>17feb03_43</t>
  </si>
  <si>
    <t>17feb03_44</t>
  </si>
  <si>
    <t>warped</t>
  </si>
  <si>
    <t>17feb03_46</t>
  </si>
  <si>
    <t>OK. no N.</t>
  </si>
  <si>
    <t>17feb03_47</t>
  </si>
  <si>
    <t>off target</t>
  </si>
  <si>
    <t>17feb03_48</t>
  </si>
  <si>
    <t>17feb03_49</t>
  </si>
  <si>
    <t>curved, blocked.</t>
  </si>
  <si>
    <t>17feb03_50</t>
  </si>
  <si>
    <t>OK. spindle bundle</t>
  </si>
  <si>
    <t>17feb03_51</t>
  </si>
  <si>
    <t>attached but warped</t>
  </si>
  <si>
    <t>17feb03_52</t>
  </si>
  <si>
    <t>17feb03_53</t>
  </si>
  <si>
    <t>partially blocked by ice</t>
  </si>
  <si>
    <t>17feb03_54</t>
  </si>
  <si>
    <t>half of tilt series blocked</t>
  </si>
  <si>
    <t>17feb03_55</t>
  </si>
  <si>
    <t>17feb03_56</t>
  </si>
  <si>
    <t>17feb03_57</t>
  </si>
  <si>
    <t>17feb03_58</t>
  </si>
  <si>
    <t>17feb03_59</t>
  </si>
  <si>
    <t>17feb03_60</t>
  </si>
  <si>
    <t>17feb03_61</t>
  </si>
  <si>
    <t>17feb03_62</t>
  </si>
  <si>
    <t>17feb03_63</t>
  </si>
  <si>
    <t>17feb03_65</t>
  </si>
  <si>
    <t>blocked at high tilts</t>
  </si>
  <si>
    <t>17feb03_66</t>
  </si>
  <si>
    <t>1.1-11.4</t>
  </si>
  <si>
    <t>17feb03_68</t>
  </si>
  <si>
    <t>17feb03_69</t>
  </si>
  <si>
    <t>bent</t>
  </si>
  <si>
    <t>17feb03_70</t>
  </si>
  <si>
    <t>17feb03_71</t>
  </si>
  <si>
    <t>17feb03_72</t>
  </si>
  <si>
    <t>17feb03_73</t>
  </si>
  <si>
    <t>17feb03_74</t>
  </si>
  <si>
    <t>17feb03_75</t>
  </si>
  <si>
    <t>17feb03_76</t>
  </si>
  <si>
    <t>17feb03_77</t>
  </si>
  <si>
    <t>17feb03_78</t>
  </si>
  <si>
    <t>16 tilt series</t>
  </si>
  <si>
    <t>17apr25_34</t>
  </si>
  <si>
    <t>1.14-.74</t>
  </si>
  <si>
    <t>9.1-9.8</t>
  </si>
  <si>
    <t>N, no MTs.</t>
  </si>
  <si>
    <t>17apr25_35</t>
  </si>
  <si>
    <t>.68/.37</t>
  </si>
  <si>
    <t>poor contrast</t>
  </si>
  <si>
    <t>17apr25_36</t>
  </si>
  <si>
    <t>detached. MTs.</t>
  </si>
  <si>
    <t>17apr25_37</t>
  </si>
  <si>
    <t>17apr25_38</t>
  </si>
  <si>
    <t>17apr25_39</t>
  </si>
  <si>
    <t>17apr25_40</t>
  </si>
  <si>
    <t>bundle of MT at bud neck.</t>
  </si>
  <si>
    <t>17apr25_41</t>
  </si>
  <si>
    <t>17apr25_42</t>
  </si>
  <si>
    <t>17apr25_43</t>
  </si>
  <si>
    <t>17apr25_44</t>
  </si>
  <si>
    <t>partially attached. no MTs.</t>
  </si>
  <si>
    <t>17apr25_45</t>
  </si>
  <si>
    <t>.72/.40</t>
  </si>
  <si>
    <t>9.7-1.9</t>
  </si>
  <si>
    <t>bud neck w N. contractile ring bundle. aMT at neck. good Nu contrast. no MTs.</t>
  </si>
  <si>
    <t>17apr25_46</t>
  </si>
  <si>
    <t>17apr25_47</t>
  </si>
  <si>
    <t>.87/.49</t>
  </si>
  <si>
    <t>9.6-1.6</t>
  </si>
  <si>
    <t>17apr25_48</t>
  </si>
  <si>
    <t>.88/.45</t>
  </si>
  <si>
    <t>10-1.9</t>
  </si>
  <si>
    <t>17apr25_49</t>
  </si>
  <si>
    <t>.74/.38</t>
  </si>
  <si>
    <t>9-1.5</t>
  </si>
  <si>
    <t>N w aMT.</t>
  </si>
  <si>
    <t>4 tilt series</t>
  </si>
  <si>
    <t>17jun03_1</t>
  </si>
  <si>
    <t>17jun03_2</t>
  </si>
  <si>
    <t>17jun03_3</t>
  </si>
  <si>
    <t>17jun03_4</t>
  </si>
  <si>
    <t>33 tilt series</t>
  </si>
  <si>
    <t>17jun09_10</t>
  </si>
  <si>
    <t>.56/.29</t>
  </si>
  <si>
    <t>phase shift/contrast poor @ high tilts</t>
  </si>
  <si>
    <t>17jun09_11</t>
  </si>
  <si>
    <t>1.1/.58</t>
  </si>
  <si>
    <t>Partial detachment from carbon</t>
  </si>
  <si>
    <t>17jun09_12</t>
  </si>
  <si>
    <t>.70/.35</t>
  </si>
  <si>
    <t>granules in cyto</t>
  </si>
  <si>
    <t>17jun09_13</t>
  </si>
  <si>
    <t>.88/.51</t>
  </si>
  <si>
    <t>very nice ring w/ spokes (uppermost kMT)</t>
  </si>
  <si>
    <t>17jun09_14</t>
  </si>
  <si>
    <t>.80/.52</t>
  </si>
  <si>
    <t>17jun09_15</t>
  </si>
  <si>
    <t>.61/.36</t>
  </si>
  <si>
    <t>MT bundle; insufficient ϕ shift; loss of contrast in img61</t>
  </si>
  <si>
    <t>17jun09_16</t>
  </si>
  <si>
    <t>.54/.26</t>
  </si>
  <si>
    <t>ring @ 1812,2616,185; proteasome @ 1554,2880,238</t>
  </si>
  <si>
    <t>slightly curved. MT bundle; section bent</t>
  </si>
  <si>
    <t>17jun09_17</t>
  </si>
  <si>
    <t>.79/.40</t>
  </si>
  <si>
    <t>17jun09_18</t>
  </si>
  <si>
    <t>.99/.55</t>
  </si>
  <si>
    <t>MT bundle; partial detachment &amp; warpage near spindle</t>
  </si>
  <si>
    <t>17jun09_19</t>
  </si>
  <si>
    <t>.85/.43</t>
  </si>
  <si>
    <t>partial ring @ 1701,2878,249</t>
  </si>
  <si>
    <t>MT bundle; warped</t>
  </si>
  <si>
    <t>17jun09_20</t>
  </si>
  <si>
    <t>.64/.32</t>
  </si>
  <si>
    <t>17jun09_21</t>
  </si>
  <si>
    <t>.66/.34</t>
  </si>
  <si>
    <t>MT bundle; MTs in bulge = bad part of tomo</t>
  </si>
  <si>
    <t>17jun09_22</t>
  </si>
  <si>
    <t>17jun09_23</t>
  </si>
  <si>
    <t>.67/.34</t>
  </si>
  <si>
    <t>17jun09_24</t>
  </si>
  <si>
    <t>1.2/.59</t>
  </si>
  <si>
    <t>17jun09_25</t>
  </si>
  <si>
    <t>.74/.36</t>
  </si>
  <si>
    <t>no + ends</t>
  </si>
  <si>
    <t>MT bundle. unusual breaks in NM (not cutting artefact)</t>
  </si>
  <si>
    <t>17jun09_26</t>
  </si>
  <si>
    <t>17jun09_27</t>
  </si>
  <si>
    <t>17jun09_28</t>
  </si>
  <si>
    <t>17jun09_31</t>
  </si>
  <si>
    <t>17jun09_32</t>
  </si>
  <si>
    <t>.72/.44</t>
  </si>
  <si>
    <t>17jun09_33</t>
  </si>
  <si>
    <t>1.1/.75</t>
  </si>
  <si>
    <t>17jun09_34</t>
  </si>
  <si>
    <t>.48/.33</t>
  </si>
  <si>
    <t>2 MT on warped part of section</t>
  </si>
  <si>
    <t>17jun09_35</t>
  </si>
  <si>
    <t>1 plus end</t>
  </si>
  <si>
    <t>3 MT, 1 w/ weak-density ring</t>
  </si>
  <si>
    <t>17jun09_36</t>
  </si>
  <si>
    <t>5 MT, all on warped part; intranuclear aggregate</t>
  </si>
  <si>
    <t>17jun09_37</t>
  </si>
  <si>
    <t>6 MTs, 5 on warped part; intranuclear aggregate (contiguous from #37)</t>
  </si>
  <si>
    <t>17jun09_38</t>
  </si>
  <si>
    <t>.75/.53</t>
  </si>
  <si>
    <t>Lots of cyto MTs; 1 nuclear MT</t>
  </si>
  <si>
    <t>17jun09_39</t>
  </si>
  <si>
    <t>.97/.57</t>
  </si>
  <si>
    <t>17jun09_44</t>
  </si>
  <si>
    <t>100?</t>
  </si>
  <si>
    <t>Section detached on N</t>
  </si>
  <si>
    <t>17jun09_45</t>
  </si>
  <si>
    <t>MT bundle side view, section detached on N</t>
  </si>
  <si>
    <t>17jun09_46</t>
  </si>
  <si>
    <t>17jun09_47</t>
  </si>
  <si>
    <t>1.9/1.3</t>
  </si>
  <si>
    <t>MT bundle; 2 cMTs</t>
  </si>
  <si>
    <t>17jun09_48</t>
  </si>
  <si>
    <t>.84/.49</t>
  </si>
  <si>
    <t>2 plus ends; structures at tips ambiguous</t>
  </si>
  <si>
    <t>11 tilt series</t>
  </si>
  <si>
    <t>17jun13_01</t>
  </si>
  <si>
    <t>17jun13_02</t>
  </si>
  <si>
    <t>.61/.40</t>
  </si>
  <si>
    <t>17jun13_03</t>
  </si>
  <si>
    <t>17jun13_04</t>
  </si>
  <si>
    <t>17jun13_05</t>
  </si>
  <si>
    <t>17jun13_06</t>
  </si>
  <si>
    <t>17jun13_07</t>
  </si>
  <si>
    <t>17jun13_08</t>
  </si>
  <si>
    <t>17jun13_09</t>
  </si>
  <si>
    <t>wrong defocus</t>
  </si>
  <si>
    <t>17jun13_10</t>
  </si>
  <si>
    <t>17jun13_11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</si>
</sst>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.00"/>
    <numFmt numFmtId="165" formatCode=".0"/>
    <numFmt numFmtId="166" formatCode="yyyymmdd"/>
  </numFmts>
  <fonts count="49">
    <font>
      <sz val="10.0"/>
      <color rgb="FF000000"/>
      <name val="Arial"/>
    </font>
    <font>
      <b/>
      <sz val="10.0"/>
      <color rgb="FF222222"/>
      <name val="Consolas"/>
    </font>
    <font>
      <b/>
      <sz val="10.0"/>
      <name val="Consolas"/>
    </font>
    <font>
      <b/>
      <u/>
      <color rgb="FFFFFFFF"/>
      <name val="Consolas"/>
    </font>
    <font>
      <b/>
      <sz val="10.0"/>
      <color rgb="FFFFFFFF"/>
      <name val="Consolas"/>
    </font>
    <font>
      <b/>
      <color rgb="FFFFFFFF"/>
      <name val="Consolas"/>
    </font>
    <font>
      <b/>
      <sz val="10.0"/>
      <color rgb="FFFF0000"/>
      <name val="Consolas"/>
    </font>
    <font>
      <i/>
      <color rgb="FF222222"/>
      <name val="Consolas"/>
    </font>
    <font>
      <sz val="10.0"/>
      <color rgb="FF222222"/>
      <name val="Consolas"/>
    </font>
    <font>
      <sz val="10.0"/>
      <name val="Consolas"/>
    </font>
    <font>
      <sz val="11.0"/>
      <color rgb="FF000000"/>
      <name val="Arial"/>
    </font>
    <font>
      <b/>
      <sz val="10.0"/>
      <color rgb="FF000000"/>
      <name val="Consolas"/>
    </font>
    <font>
      <name val="Consolas"/>
    </font>
    <font>
      <u/>
      <color rgb="FF0000FF"/>
      <name val="Consolas"/>
    </font>
    <font>
      <b/>
      <sz val="10.0"/>
      <color rgb="FFEFEFEF"/>
      <name val="Consolas"/>
    </font>
    <font>
      <sz val="10.0"/>
      <color rgb="FFEFEFEF"/>
      <name val="Consolas"/>
    </font>
    <font>
      <color rgb="FFFFFFFF"/>
      <name val="Consolas"/>
    </font>
    <font>
      <name val="Arial"/>
    </font>
    <font>
      <sz val="10.0"/>
      <color rgb="FF1155CC"/>
      <name val="Consolas"/>
    </font>
    <font>
      <b/>
      <u/>
      <color rgb="FF0000FF"/>
      <name val="Arial"/>
    </font>
    <font>
      <sz val="10.0"/>
      <color rgb="FF000000"/>
      <name val="Consolas"/>
    </font>
    <font>
      <u/>
      <color rgb="FF0000FF"/>
      <name val="Arial"/>
    </font>
    <font>
      <sz val="10.0"/>
      <color rgb="FFFF0000"/>
      <name val="Consolas"/>
    </font>
    <font>
      <u/>
      <color rgb="FF0000FF"/>
      <name val="Arial"/>
    </font>
    <font>
      <sz val="10.0"/>
      <color rgb="FFA61C00"/>
      <name val="Consolas"/>
    </font>
    <font>
      <sz val="10.0"/>
      <color rgb="FFCC0000"/>
      <name val="Consolas"/>
    </font>
    <font>
      <u/>
      <color rgb="FF0000FF"/>
      <name val="Arial"/>
    </font>
    <font>
      <sz val="10.0"/>
      <color rgb="FFE69138"/>
      <name val="Consolas"/>
    </font>
    <font>
      <sz val="10.0"/>
      <color rgb="FF38761D"/>
      <name val="Consolas"/>
    </font>
    <font>
      <sz val="10.0"/>
      <color rgb="FF6AA84F"/>
      <name val="Consolas"/>
    </font>
    <font>
      <b/>
      <name val="Consolas"/>
    </font>
    <font>
      <sz val="10.0"/>
      <color rgb="FFF1C232"/>
      <name val="Consolas"/>
    </font>
    <font/>
    <font>
      <sz val="10.0"/>
      <color rgb="FFFF00FF"/>
      <name val="Consolas"/>
    </font>
    <font>
      <color rgb="FF000000"/>
      <name val="Docs-Consolas"/>
    </font>
    <font>
      <sz val="10.0"/>
      <color rgb="FF45818E"/>
      <name val="Consolas"/>
    </font>
    <font>
      <sz val="10.0"/>
      <color rgb="FF3C78D8"/>
      <name val="Consolas"/>
    </font>
    <font>
      <sz val="10.0"/>
      <color rgb="FF5B0F00"/>
      <name val="Consolas"/>
    </font>
    <font>
      <sz val="10.0"/>
      <color rgb="FF660000"/>
      <name val="Consolas"/>
    </font>
    <font>
      <sz val="10.0"/>
      <color rgb="FFA64D79"/>
      <name val="Consolas"/>
    </font>
    <font>
      <sz val="10.0"/>
      <color rgb="FF3D85C6"/>
      <name val="Consolas"/>
    </font>
    <font>
      <sz val="10.0"/>
      <color rgb="FF674EA7"/>
      <name val="Consolas"/>
    </font>
    <font>
      <sz val="10.0"/>
      <color rgb="FF85200C"/>
      <name val="Consolas"/>
    </font>
    <font>
      <sz val="10.0"/>
      <color rgb="FF990000"/>
      <name val="Consolas"/>
    </font>
    <font>
      <sz val="10.0"/>
      <color rgb="FF783F04"/>
      <name val="Consolas"/>
    </font>
    <font>
      <sz val="10.0"/>
      <color rgb="FF980000"/>
      <name val="Consolas"/>
    </font>
    <font>
      <sz val="10.0"/>
      <color rgb="FFFF9900"/>
      <name val="Consolas"/>
    </font>
    <font>
      <b/>
      <sz val="10.0"/>
      <color rgb="FF1155CC"/>
      <name val="Consolas"/>
    </font>
    <font>
      <sz val="10.0"/>
      <color rgb="FF00FF00"/>
      <name val="Consolas"/>
    </font>
  </fonts>
  <fills count="1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E6B8AF"/>
        <bgColor rgb="FFE6B8A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</fills>
  <borders count="2">
    <border/>
    <border>
      <right/>
    </border>
  </borders>
  <cellStyleXfs count="1">
    <xf borderId="0" fillId="0" fontId="0" numFmtId="0" applyAlignment="1" applyFont="1"/>
  </cellStyleXfs>
  <cellXfs count="3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2" fontId="2" numFmtId="0" xfId="0" applyAlignment="1" applyFont="1">
      <alignment horizontal="left" readingOrder="0"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164" xfId="0" applyAlignment="1" applyFont="1" applyNumberFormat="1">
      <alignment horizontal="center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center" readingOrder="0" shrinkToFit="0" vertical="center" wrapText="1"/>
    </xf>
    <xf borderId="0" fillId="0" fontId="2" numFmtId="164" xfId="0" applyAlignment="1" applyFont="1" applyNumberFormat="1">
      <alignment horizontal="center" readingOrder="0" shrinkToFit="0" vertical="center" wrapText="0"/>
    </xf>
    <xf borderId="0" fillId="3" fontId="3" numFmtId="0" xfId="0" applyAlignment="1" applyFill="1" applyFont="1">
      <alignment horizontal="left" readingOrder="0" shrinkToFit="0" vertical="center" wrapText="1"/>
    </xf>
    <xf borderId="0" fillId="0" fontId="2" numFmtId="0" xfId="0" applyAlignment="1" applyFont="1">
      <alignment horizontal="center" readingOrder="0" vertical="center"/>
    </xf>
    <xf borderId="0" fillId="3" fontId="4" numFmtId="0" xfId="0" applyAlignment="1" applyFont="1">
      <alignment horizontal="center" readingOrder="0" vertical="center"/>
    </xf>
    <xf borderId="0" fillId="0" fontId="2" numFmtId="49" xfId="0" applyAlignment="1" applyFont="1" applyNumberFormat="1">
      <alignment horizontal="center" readingOrder="0" shrinkToFit="0" vertical="center" wrapText="0"/>
    </xf>
    <xf borderId="0" fillId="3" fontId="5" numFmtId="0" xfId="0" applyAlignment="1" applyFont="1">
      <alignment horizontal="center" readingOrder="0" vertical="center"/>
    </xf>
    <xf borderId="0" fillId="0" fontId="2" numFmtId="2" xfId="0" applyAlignment="1" applyFont="1" applyNumberFormat="1">
      <alignment horizontal="center" readingOrder="0" shrinkToFit="0" vertical="center" wrapText="0"/>
    </xf>
    <xf borderId="0" fillId="3" fontId="5" numFmtId="0" xfId="0" applyAlignment="1" applyFont="1">
      <alignment horizontal="center" readingOrder="0" shrinkToFit="0" vertical="center" wrapText="1"/>
    </xf>
    <xf borderId="0" fillId="3" fontId="4" numFmtId="0" xfId="0" applyAlignment="1" applyFont="1">
      <alignment horizontal="center" readingOrder="0" shrinkToFit="0" vertical="center" wrapText="1"/>
    </xf>
    <xf borderId="0" fillId="0" fontId="2" numFmtId="165" xfId="0" applyAlignment="1" applyFont="1" applyNumberFormat="1">
      <alignment horizontal="center" readingOrder="0" vertical="center"/>
    </xf>
    <xf borderId="0" fillId="3" fontId="5" numFmtId="0" xfId="0" applyAlignment="1" applyFont="1">
      <alignment horizontal="center" readingOrder="0" shrinkToFit="0" vertical="center" wrapText="0"/>
    </xf>
    <xf borderId="0" fillId="0" fontId="2" numFmtId="49" xfId="0" applyAlignment="1" applyFont="1" applyNumberFormat="1">
      <alignment horizontal="center" readingOrder="0" vertical="center"/>
    </xf>
    <xf borderId="0" fillId="2" fontId="6" numFmtId="0" xfId="0" applyAlignment="1" applyFont="1">
      <alignment horizontal="left" readingOrder="0" shrinkToFit="0" vertical="center" wrapText="1"/>
    </xf>
    <xf borderId="0" fillId="0" fontId="2" numFmtId="166" xfId="0" applyAlignment="1" applyFont="1" applyNumberFormat="1">
      <alignment horizontal="center" readingOrder="0" shrinkToFit="0" vertical="center" wrapText="0"/>
    </xf>
    <xf borderId="0" fillId="0" fontId="7" numFmtId="0" xfId="0" applyAlignment="1" applyFont="1">
      <alignment horizontal="center" readingOrder="0" vertical="center"/>
    </xf>
    <xf borderId="0" fillId="2" fontId="8" numFmtId="0" xfId="0" applyAlignment="1" applyFont="1">
      <alignment horizontal="center" readingOrder="0" vertical="center"/>
    </xf>
    <xf borderId="0" fillId="2" fontId="9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9" numFmtId="164" xfId="0" applyAlignment="1" applyFont="1" applyNumberFormat="1">
      <alignment horizontal="left" readingOrder="0" shrinkToFit="0" vertical="center" wrapText="1"/>
    </xf>
    <xf borderId="0" fillId="0" fontId="10" numFmtId="0" xfId="0" applyAlignment="1" applyFont="1">
      <alignment horizontal="center" readingOrder="0" vertical="center"/>
    </xf>
    <xf borderId="0" fillId="0" fontId="9" numFmtId="0" xfId="0" applyAlignment="1" applyFont="1">
      <alignment horizontal="left" readingOrder="0" shrinkToFit="0" vertical="center" wrapText="1"/>
    </xf>
    <xf borderId="0" fillId="0" fontId="11" numFmtId="0" xfId="0" applyAlignment="1" applyFont="1">
      <alignment horizontal="center" readingOrder="0" shrinkToFit="0" vertical="center" wrapText="1"/>
    </xf>
    <xf borderId="0" fillId="0" fontId="12" numFmtId="0" xfId="0" applyAlignment="1" applyFont="1">
      <alignment horizontal="center" readingOrder="0" vertical="center"/>
    </xf>
    <xf borderId="0" fillId="0" fontId="1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4" fontId="2" numFmtId="0" xfId="0" applyAlignment="1" applyFill="1" applyFont="1">
      <alignment horizontal="center" readingOrder="0" vertical="center"/>
    </xf>
    <xf borderId="0" fillId="0" fontId="13" numFmtId="0" xfId="0" applyAlignment="1" applyFont="1">
      <alignment readingOrder="0" shrinkToFit="0" vertical="center" wrapText="0"/>
    </xf>
    <xf borderId="0" fillId="4" fontId="2" numFmtId="0" xfId="0" applyAlignment="1" applyFont="1">
      <alignment horizontal="left" readingOrder="0" vertical="center"/>
    </xf>
    <xf borderId="0" fillId="0" fontId="12" numFmtId="0" xfId="0" applyAlignment="1" applyFont="1">
      <alignment shrinkToFit="0" vertical="center" wrapText="0"/>
    </xf>
    <xf borderId="0" fillId="4" fontId="2" numFmtId="164" xfId="0" applyAlignment="1" applyFont="1" applyNumberFormat="1">
      <alignment horizontal="center" readingOrder="0" vertical="center"/>
    </xf>
    <xf borderId="0" fillId="4" fontId="2" numFmtId="49" xfId="0" applyAlignment="1" applyFont="1" applyNumberFormat="1">
      <alignment horizontal="center" readingOrder="0" vertical="center"/>
    </xf>
    <xf borderId="0" fillId="4" fontId="2" numFmtId="0" xfId="0" applyAlignment="1" applyFont="1">
      <alignment horizontal="center" vertical="center"/>
    </xf>
    <xf borderId="0" fillId="2" fontId="9" numFmtId="0" xfId="0" applyAlignment="1" applyFont="1">
      <alignment horizontal="center" readingOrder="0" shrinkToFit="0" vertical="center" wrapText="0"/>
    </xf>
    <xf borderId="0" fillId="0" fontId="12" numFmtId="0" xfId="0" applyAlignment="1" applyFont="1">
      <alignment readingOrder="0" shrinkToFit="0" vertical="center" wrapText="1"/>
    </xf>
    <xf borderId="0" fillId="4" fontId="2" numFmtId="2" xfId="0" applyAlignment="1" applyFont="1" applyNumberFormat="1">
      <alignment horizontal="center" vertical="center"/>
    </xf>
    <xf borderId="0" fillId="4" fontId="2" numFmtId="165" xfId="0" applyAlignment="1" applyFont="1" applyNumberFormat="1">
      <alignment horizontal="center" vertical="center"/>
    </xf>
    <xf borderId="0" fillId="4" fontId="2" numFmtId="49" xfId="0" applyAlignment="1" applyFont="1" applyNumberFormat="1">
      <alignment horizontal="center" vertical="center"/>
    </xf>
    <xf borderId="0" fillId="4" fontId="2" numFmtId="166" xfId="0" applyAlignment="1" applyFont="1" applyNumberFormat="1">
      <alignment horizontal="center" readingOrder="0" vertical="center"/>
    </xf>
    <xf borderId="0" fillId="4" fontId="2" numFmtId="0" xfId="0" applyAlignment="1" applyFont="1">
      <alignment horizontal="left" readingOrder="0" shrinkToFit="0" vertical="center" wrapText="1"/>
    </xf>
    <xf borderId="0" fillId="4" fontId="2" numFmtId="0" xfId="0" applyAlignment="1" applyFont="1">
      <alignment horizontal="left" shrinkToFit="0" vertical="center" wrapText="1"/>
    </xf>
    <xf borderId="0" fillId="0" fontId="12" numFmtId="0" xfId="0" applyAlignment="1" applyFont="1">
      <alignment horizontal="left" readingOrder="0" shrinkToFit="0" vertical="center" wrapText="1"/>
    </xf>
    <xf borderId="0" fillId="4" fontId="14" numFmtId="0" xfId="0" applyAlignment="1" applyFont="1">
      <alignment horizontal="center" vertical="center"/>
    </xf>
    <xf borderId="0" fillId="4" fontId="9" numFmtId="0" xfId="0" applyAlignment="1" applyFont="1">
      <alignment horizontal="center" readingOrder="0" vertical="center"/>
    </xf>
    <xf borderId="0" fillId="4" fontId="2" numFmtId="0" xfId="0" applyAlignment="1" applyFont="1">
      <alignment horizontal="center" readingOrder="0" shrinkToFit="0" vertical="center" wrapText="1"/>
    </xf>
    <xf borderId="0" fillId="4" fontId="9" numFmtId="164" xfId="0" applyAlignment="1" applyFont="1" applyNumberFormat="1">
      <alignment horizontal="center" readingOrder="0" vertical="center"/>
    </xf>
    <xf borderId="0" fillId="4" fontId="2" numFmtId="0" xfId="0" applyAlignment="1" applyFont="1">
      <alignment horizontal="center" shrinkToFit="0" vertical="center" wrapText="1"/>
    </xf>
    <xf borderId="0" fillId="4" fontId="9" numFmtId="49" xfId="0" applyAlignment="1" applyFont="1" applyNumberForma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0" fillId="4" fontId="9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4" fontId="9" numFmtId="2" xfId="0" applyAlignment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0" fillId="4" fontId="9" numFmtId="165" xfId="0" applyAlignment="1" applyFont="1" applyNumberFormat="1">
      <alignment horizontal="center" vertical="center"/>
    </xf>
    <xf borderId="0" fillId="0" fontId="9" numFmtId="164" xfId="0" applyAlignment="1" applyFont="1" applyNumberFormat="1">
      <alignment horizontal="center" shrinkToFit="0" vertical="center" wrapText="0"/>
    </xf>
    <xf borderId="0" fillId="4" fontId="9" numFmtId="49" xfId="0" applyAlignment="1" applyFont="1" applyNumberFormat="1">
      <alignment horizontal="center" vertical="center"/>
    </xf>
    <xf borderId="0" fillId="0" fontId="9" numFmtId="0" xfId="0" applyAlignment="1" applyFont="1">
      <alignment horizontal="center" readingOrder="0" shrinkToFit="0" vertical="center" wrapText="0"/>
    </xf>
    <xf borderId="0" fillId="4" fontId="9" numFmtId="0" xfId="0" applyAlignment="1" applyFont="1">
      <alignment horizontal="left" readingOrder="0" vertical="center"/>
    </xf>
    <xf borderId="0" fillId="0" fontId="9" numFmtId="49" xfId="0" applyAlignment="1" applyFont="1" applyNumberFormat="1">
      <alignment horizontal="center" vertical="center"/>
    </xf>
    <xf borderId="0" fillId="4" fontId="9" numFmtId="166" xfId="0" applyAlignment="1" applyFont="1" applyNumberFormat="1">
      <alignment horizontal="center" readingOrder="0" vertical="center"/>
    </xf>
    <xf borderId="0" fillId="0" fontId="9" numFmtId="2" xfId="0" applyAlignment="1" applyFont="1" applyNumberFormat="1">
      <alignment horizontal="center" vertical="center"/>
    </xf>
    <xf borderId="0" fillId="4" fontId="9" numFmtId="0" xfId="0" applyAlignment="1" applyFont="1">
      <alignment horizontal="left" readingOrder="0" shrinkToFit="0" vertical="center" wrapText="1"/>
    </xf>
    <xf borderId="0" fillId="0" fontId="9" numFmtId="165" xfId="0" applyAlignment="1" applyFont="1" applyNumberFormat="1">
      <alignment horizontal="center" vertical="center"/>
    </xf>
    <xf borderId="0" fillId="4" fontId="9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left" readingOrder="0" vertical="center"/>
    </xf>
    <xf borderId="0" fillId="4" fontId="15" numFmtId="0" xfId="0" applyAlignment="1" applyFont="1">
      <alignment horizontal="center" vertical="center"/>
    </xf>
    <xf borderId="0" fillId="0" fontId="9" numFmtId="166" xfId="0" applyAlignment="1" applyFont="1" applyNumberFormat="1">
      <alignment horizontal="center" vertical="center"/>
    </xf>
    <xf borderId="0" fillId="0" fontId="9" numFmtId="0" xfId="0" applyAlignment="1" applyFont="1">
      <alignment horizontal="left" shrinkToFit="0" vertical="center" wrapText="1"/>
    </xf>
    <xf borderId="0" fillId="2" fontId="8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4" fontId="9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4" fontId="9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left" shrinkToFit="0" vertical="center" wrapText="1"/>
    </xf>
    <xf borderId="0" fillId="0" fontId="9" numFmtId="0" xfId="0" applyAlignment="1" applyFont="1">
      <alignment readingOrder="0" vertical="center"/>
    </xf>
    <xf borderId="0" fillId="0" fontId="12" numFmtId="0" xfId="0" applyAlignment="1" applyFont="1">
      <alignment horizontal="center" vertical="center"/>
    </xf>
    <xf borderId="0" fillId="0" fontId="9" numFmtId="164" xfId="0" applyAlignment="1" applyFont="1" applyNumberFormat="1">
      <alignment horizontal="center" readingOrder="0" vertical="center"/>
    </xf>
    <xf borderId="0" fillId="0" fontId="12" numFmtId="0" xfId="0" applyAlignment="1" applyFont="1">
      <alignment vertical="center"/>
    </xf>
    <xf borderId="0" fillId="0" fontId="9" numFmtId="165" xfId="0" applyAlignment="1" applyFont="1" applyNumberFormat="1">
      <alignment horizontal="center" readingOrder="0" vertical="center"/>
    </xf>
    <xf borderId="0" fillId="0" fontId="12" numFmtId="0" xfId="0" applyAlignment="1" applyFont="1">
      <alignment shrinkToFit="0" vertical="center" wrapText="1"/>
    </xf>
    <xf borderId="0" fillId="0" fontId="12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left" vertical="center"/>
    </xf>
    <xf borderId="0" fillId="3" fontId="5" numFmtId="0" xfId="0" applyAlignment="1" applyFont="1">
      <alignment horizontal="left" readingOrder="0" shrinkToFit="0" vertical="center" wrapText="1"/>
    </xf>
    <xf borderId="0" fillId="0" fontId="9" numFmtId="166" xfId="0" applyAlignment="1" applyFont="1" applyNumberFormat="1">
      <alignment vertical="center"/>
    </xf>
    <xf borderId="0" fillId="3" fontId="16" numFmtId="0" xfId="0" applyAlignment="1" applyFont="1">
      <alignment horizontal="left" readingOrder="0" vertical="center"/>
    </xf>
    <xf borderId="0" fillId="0" fontId="9" numFmtId="0" xfId="0" applyAlignment="1" applyFont="1">
      <alignment shrinkToFit="0" vertical="center" wrapText="1"/>
    </xf>
    <xf borderId="0" fillId="3" fontId="12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3" fontId="12" numFmtId="0" xfId="0" applyAlignment="1" applyFont="1">
      <alignment horizontal="left" shrinkToFit="0" vertical="center" wrapText="1"/>
    </xf>
    <xf borderId="0" fillId="0" fontId="9" numFmtId="2" xfId="0" applyAlignment="1" applyFont="1" applyNumberFormat="1">
      <alignment horizontal="center" readingOrder="0" vertical="center"/>
    </xf>
    <xf borderId="0" fillId="3" fontId="12" numFmtId="0" xfId="0" applyAlignment="1" applyFont="1">
      <alignment shrinkToFit="0" vertical="center" wrapText="1"/>
    </xf>
    <xf borderId="0" fillId="3" fontId="12" numFmtId="0" xfId="0" applyAlignment="1" applyFont="1">
      <alignment horizontal="center" vertical="center"/>
    </xf>
    <xf borderId="0" fillId="3" fontId="12" numFmtId="0" xfId="0" applyAlignment="1" applyFont="1">
      <alignment horizontal="center" shrinkToFit="0" vertical="center" wrapText="1"/>
    </xf>
    <xf borderId="0" fillId="0" fontId="9" numFmtId="0" xfId="0" applyAlignment="1" applyFont="1">
      <alignment readingOrder="0" shrinkToFit="0" vertical="center" wrapText="1"/>
    </xf>
    <xf borderId="0" fillId="3" fontId="12" numFmtId="0" xfId="0" applyAlignment="1" applyFont="1">
      <alignment shrinkToFit="0" vertical="center" wrapText="0"/>
    </xf>
    <xf quotePrefix="1" borderId="0" fillId="0" fontId="9" numFmtId="0" xfId="0" applyAlignment="1" applyFont="1">
      <alignment horizontal="center" readingOrder="0" vertical="center"/>
    </xf>
    <xf borderId="0" fillId="0" fontId="9" numFmtId="164" xfId="0" applyAlignment="1" applyFont="1" applyNumberFormat="1">
      <alignment horizontal="center" vertical="center"/>
    </xf>
    <xf borderId="0" fillId="0" fontId="17" numFmtId="0" xfId="0" applyAlignment="1" applyFont="1">
      <alignment horizontal="left" readingOrder="0" shrinkToFit="0" vertical="center" wrapText="1"/>
    </xf>
    <xf borderId="0" fillId="0" fontId="17" numFmtId="0" xfId="0" applyAlignment="1" applyFont="1">
      <alignment horizontal="left" shrinkToFit="0" vertical="center" wrapText="1"/>
    </xf>
    <xf borderId="0" fillId="0" fontId="18" numFmtId="0" xfId="0" applyAlignment="1" applyFont="1">
      <alignment horizontal="center" readingOrder="0" vertical="center"/>
    </xf>
    <xf borderId="0" fillId="0" fontId="9" numFmtId="166" xfId="0" applyAlignment="1" applyFont="1" applyNumberFormat="1">
      <alignment horizontal="center" readingOrder="0" vertical="center"/>
    </xf>
    <xf borderId="0" fillId="5" fontId="19" numFmtId="0" xfId="0" applyAlignment="1" applyFill="1" applyFont="1">
      <alignment horizontal="left" readingOrder="0" vertical="center"/>
    </xf>
    <xf borderId="0" fillId="0" fontId="18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left"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0" fillId="0" fontId="17" numFmtId="0" xfId="0" applyAlignment="1" applyFont="1">
      <alignment horizontal="left" readingOrder="0" shrinkToFit="0" vertical="center" wrapText="0"/>
    </xf>
    <xf borderId="0" fillId="0" fontId="12" numFmtId="0" xfId="0" applyAlignment="1" applyFont="1">
      <alignment horizontal="right" vertical="center"/>
    </xf>
    <xf borderId="0" fillId="0" fontId="9" numFmtId="49" xfId="0" applyAlignment="1" applyFont="1" applyNumberFormat="1">
      <alignment horizontal="center" shrinkToFit="0" vertical="center" wrapText="0"/>
    </xf>
    <xf borderId="0" fillId="0" fontId="12" numFmtId="164" xfId="0" applyAlignment="1" applyFont="1" applyNumberFormat="1">
      <alignment horizontal="center" vertical="center"/>
    </xf>
    <xf borderId="0" fillId="0" fontId="9" numFmtId="0" xfId="0" applyAlignment="1" applyFont="1">
      <alignment horizontal="center" shrinkToFit="0" vertical="center" wrapText="0"/>
    </xf>
    <xf borderId="0" fillId="0" fontId="17" numFmtId="0" xfId="0" applyAlignment="1" applyFont="1">
      <alignment vertical="center"/>
    </xf>
    <xf borderId="0" fillId="0" fontId="9" numFmtId="2" xfId="0" applyAlignment="1" applyFont="1" applyNumberFormat="1">
      <alignment horizontal="center" readingOrder="0" shrinkToFit="0" vertical="center" wrapText="0"/>
    </xf>
    <xf borderId="0" fillId="0" fontId="17" numFmtId="2" xfId="0" applyAlignment="1" applyFont="1" applyNumberFormat="1">
      <alignment vertical="center"/>
    </xf>
    <xf borderId="0" fillId="0" fontId="9" numFmtId="0" xfId="0" applyAlignment="1" applyFont="1">
      <alignment horizontal="left" readingOrder="0" shrinkToFit="0" vertical="center" wrapText="0"/>
    </xf>
    <xf borderId="0" fillId="0" fontId="12" numFmtId="165" xfId="0" applyAlignment="1" applyFont="1" applyNumberFormat="1">
      <alignment horizontal="center" vertical="center"/>
    </xf>
    <xf borderId="0" fillId="0" fontId="9" numFmtId="166" xfId="0" applyAlignment="1" applyFont="1" applyNumberFormat="1">
      <alignment horizontal="center" readingOrder="0" shrinkToFit="0" vertical="center" wrapText="0"/>
    </xf>
    <xf borderId="0" fillId="0" fontId="17" numFmtId="0" xfId="0" applyAlignment="1" applyFont="1">
      <alignment horizontal="left" vertical="center"/>
    </xf>
    <xf borderId="0" fillId="0" fontId="9" numFmtId="0" xfId="0" applyAlignment="1" applyFont="1">
      <alignment horizontal="center" readingOrder="0" shrinkToFit="0" vertical="center" wrapText="1"/>
    </xf>
    <xf borderId="0" fillId="0" fontId="17" numFmtId="166" xfId="0" applyAlignment="1" applyFont="1" applyNumberFormat="1">
      <alignment vertical="center"/>
    </xf>
    <xf borderId="0" fillId="0" fontId="9" numFmtId="2" xfId="0" applyAlignment="1" applyFont="1" applyNumberFormat="1">
      <alignment horizontal="center" shrinkToFit="0" vertical="center" wrapText="0"/>
    </xf>
    <xf borderId="0" fillId="0" fontId="12" numFmtId="0" xfId="0" applyAlignment="1" applyFont="1">
      <alignment readingOrder="0" vertical="center"/>
    </xf>
    <xf borderId="0" fillId="0" fontId="9" numFmtId="0" xfId="0" applyAlignment="1" applyFont="1">
      <alignment horizontal="left" shrinkToFit="0" vertical="center" wrapText="1"/>
    </xf>
    <xf borderId="0" fillId="0" fontId="17" numFmtId="0" xfId="0" applyAlignment="1" applyFont="1">
      <alignment shrinkToFit="0" vertical="center" wrapText="1"/>
    </xf>
    <xf borderId="0" fillId="0" fontId="17" numFmtId="0" xfId="0" applyAlignment="1" applyFont="1">
      <alignment shrinkToFit="0" vertical="center" wrapText="1"/>
    </xf>
    <xf borderId="0" fillId="3" fontId="16" numFmtId="0" xfId="0" applyAlignment="1" applyFont="1">
      <alignment horizontal="center" vertical="center"/>
    </xf>
    <xf borderId="0" fillId="3" fontId="16" numFmtId="0" xfId="0" applyAlignment="1" applyFont="1">
      <alignment vertical="center"/>
    </xf>
    <xf borderId="0" fillId="0" fontId="17" numFmtId="0" xfId="0" applyAlignment="1" applyFont="1">
      <alignment vertical="center"/>
    </xf>
    <xf borderId="0" fillId="3" fontId="16" numFmtId="0" xfId="0" applyAlignment="1" applyFont="1">
      <alignment horizontal="left" shrinkToFit="0" vertical="center" wrapText="1"/>
    </xf>
    <xf borderId="0" fillId="0" fontId="20" numFmtId="0" xfId="0" applyAlignment="1" applyFont="1">
      <alignment horizontal="center" readingOrder="0" vertical="center"/>
    </xf>
    <xf borderId="0" fillId="3" fontId="16" numFmtId="0" xfId="0" applyAlignment="1" applyFont="1">
      <alignment shrinkToFit="0" vertical="center" wrapText="1"/>
    </xf>
    <xf borderId="0" fillId="0" fontId="20" numFmtId="0" xfId="0" applyAlignment="1" applyFont="1">
      <alignment horizontal="center" readingOrder="0" shrinkToFit="0" vertical="center" wrapText="1"/>
    </xf>
    <xf borderId="0" fillId="3" fontId="16" numFmtId="0" xfId="0" applyAlignment="1" applyFont="1">
      <alignment horizontal="center" shrinkToFit="0" vertical="center" wrapText="1"/>
    </xf>
    <xf borderId="0" fillId="3" fontId="16" numFmtId="0" xfId="0" applyAlignment="1" applyFont="1">
      <alignment shrinkToFit="0" vertical="center" wrapText="0"/>
    </xf>
    <xf borderId="0" fillId="0" fontId="12" numFmtId="2" xfId="0" applyAlignment="1" applyFont="1" applyNumberFormat="1">
      <alignment horizontal="center" vertical="center"/>
    </xf>
    <xf borderId="0" fillId="0" fontId="12" numFmtId="0" xfId="0" applyAlignment="1" applyFont="1">
      <alignment horizontal="left" vertical="center"/>
    </xf>
    <xf borderId="0" fillId="0" fontId="21" numFmtId="0" xfId="0" applyAlignment="1" applyFont="1">
      <alignment horizontal="left" readingOrder="0" vertical="center"/>
    </xf>
    <xf quotePrefix="1" borderId="0" fillId="0" fontId="17" numFmtId="0" xfId="0" applyAlignment="1" applyFont="1">
      <alignment readingOrder="0" shrinkToFit="0" vertical="center" wrapText="1"/>
    </xf>
    <xf borderId="0" fillId="0" fontId="17" numFmtId="0" xfId="0" applyAlignment="1" applyFont="1">
      <alignment vertical="center"/>
    </xf>
    <xf borderId="0" fillId="0" fontId="9" numFmtId="49" xfId="0" applyAlignment="1" applyFont="1" applyNumberFormat="1">
      <alignment horizontal="center" readingOrder="0" shrinkToFit="0" vertical="center" wrapText="0"/>
    </xf>
    <xf borderId="0" fillId="0" fontId="17" numFmtId="0" xfId="0" applyAlignment="1" applyFont="1">
      <alignment horizontal="left" readingOrder="0" vertical="center"/>
    </xf>
    <xf borderId="0" fillId="0" fontId="22" numFmtId="0" xfId="0" applyAlignment="1" applyFont="1">
      <alignment horizontal="center" readingOrder="0" shrinkToFit="0" vertical="center" wrapText="1"/>
    </xf>
    <xf borderId="0" fillId="0" fontId="12" numFmtId="0" xfId="0" applyAlignment="1" applyFont="1">
      <alignment shrinkToFit="0" vertical="center" wrapText="1"/>
    </xf>
    <xf borderId="0" fillId="0" fontId="23" numFmtId="0" xfId="0" applyAlignment="1" applyFont="1">
      <alignment readingOrder="0" vertical="center"/>
    </xf>
    <xf borderId="0" fillId="0" fontId="9" numFmtId="49" xfId="0" applyAlignment="1" applyFont="1" applyNumberFormat="1">
      <alignment horizontal="center" readingOrder="0" vertical="center"/>
    </xf>
    <xf borderId="0" fillId="3" fontId="5" numFmtId="0" xfId="0" applyAlignment="1" applyFont="1">
      <alignment horizontal="left" readingOrder="0" shrinkToFit="0" vertical="center" wrapText="0"/>
    </xf>
    <xf borderId="0" fillId="3" fontId="16" numFmtId="0" xfId="0" applyAlignment="1" applyFont="1">
      <alignment horizontal="left" vertical="center"/>
    </xf>
    <xf borderId="0" fillId="0" fontId="12" numFmtId="49" xfId="0" applyAlignment="1" applyFont="1" applyNumberFormat="1">
      <alignment vertical="center"/>
    </xf>
    <xf borderId="0" fillId="0" fontId="17" numFmtId="0" xfId="0" applyAlignment="1" applyFont="1">
      <alignment horizontal="left" vertical="center"/>
    </xf>
    <xf borderId="0" fillId="0" fontId="24" numFmtId="0" xfId="0" applyAlignment="1" applyFont="1">
      <alignment horizontal="center" readingOrder="0" vertical="center"/>
    </xf>
    <xf borderId="0" fillId="0" fontId="24" numFmtId="0" xfId="0" applyAlignment="1" applyFont="1">
      <alignment horizontal="center" readingOrder="0" shrinkToFit="0" vertical="center" wrapText="1"/>
    </xf>
    <xf borderId="0" fillId="0" fontId="25" numFmtId="0" xfId="0" applyAlignment="1" applyFont="1">
      <alignment horizontal="center" readingOrder="0" vertical="center"/>
    </xf>
    <xf borderId="0" fillId="0" fontId="17" numFmtId="0" xfId="0" applyAlignment="1" applyFont="1">
      <alignment shrinkToFit="0" vertical="center" wrapText="1"/>
    </xf>
    <xf borderId="0" fillId="0" fontId="25" numFmtId="0" xfId="0" applyAlignment="1" applyFont="1">
      <alignment horizontal="center" readingOrder="0" shrinkToFit="0" vertical="center" wrapText="1"/>
    </xf>
    <xf borderId="0" fillId="0" fontId="26" numFmtId="0" xfId="0" applyAlignment="1" applyFont="1">
      <alignment horizontal="left" readingOrder="0" vertical="center"/>
    </xf>
    <xf borderId="0" fillId="0" fontId="17" numFmtId="0" xfId="0" applyAlignment="1" applyFont="1">
      <alignment readingOrder="0" shrinkToFit="0" vertical="center" wrapText="0"/>
    </xf>
    <xf borderId="0" fillId="0" fontId="27" numFmtId="0" xfId="0" applyAlignment="1" applyFont="1">
      <alignment horizontal="center" readingOrder="0" vertical="center"/>
    </xf>
    <xf borderId="0" fillId="0" fontId="27" numFmtId="0" xfId="0" applyAlignment="1" applyFont="1">
      <alignment horizontal="center" readingOrder="0" shrinkToFit="0" vertical="center" wrapText="1"/>
    </xf>
    <xf borderId="0" fillId="0" fontId="2" numFmtId="164" xfId="0" applyAlignment="1" applyFont="1" applyNumberFormat="1">
      <alignment horizontal="center" shrinkToFit="0" vertical="center" wrapText="0"/>
    </xf>
    <xf borderId="0" fillId="0" fontId="20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readingOrder="0" shrinkToFit="0" vertical="center" wrapText="0"/>
    </xf>
    <xf borderId="0" fillId="0" fontId="28" numFmtId="0" xfId="0" applyAlignment="1" applyFont="1">
      <alignment horizontal="center" readingOrder="0" vertical="center"/>
    </xf>
    <xf borderId="0" fillId="4" fontId="17" numFmtId="0" xfId="0" applyAlignment="1" applyFont="1">
      <alignment vertical="center"/>
    </xf>
    <xf borderId="0" fillId="0" fontId="29" numFmtId="0" xfId="0" applyAlignment="1" applyFont="1">
      <alignment horizontal="center" readingOrder="0" vertical="center"/>
    </xf>
    <xf borderId="1" fillId="4" fontId="30" numFmtId="0" xfId="0" applyAlignment="1" applyBorder="1" applyFont="1">
      <alignment readingOrder="0" shrinkToFit="0" vertical="center" wrapText="0"/>
    </xf>
    <xf borderId="1" fillId="4" fontId="17" numFmtId="164" xfId="0" applyAlignment="1" applyBorder="1" applyFont="1" applyNumberFormat="1">
      <alignment vertical="center"/>
    </xf>
    <xf borderId="0" fillId="4" fontId="17" numFmtId="49" xfId="0" applyAlignment="1" applyFont="1" applyNumberFormat="1">
      <alignment vertical="center"/>
    </xf>
    <xf borderId="0" fillId="4" fontId="17" numFmtId="0" xfId="0" applyAlignment="1" applyFont="1">
      <alignment vertical="center"/>
    </xf>
    <xf borderId="0" fillId="0" fontId="29" numFmtId="0" xfId="0" applyAlignment="1" applyFont="1">
      <alignment horizontal="center" readingOrder="0" shrinkToFit="0" vertical="center" wrapText="1"/>
    </xf>
    <xf borderId="1" fillId="4" fontId="17" numFmtId="164" xfId="0" applyAlignment="1" applyBorder="1" applyFont="1" applyNumberFormat="1">
      <alignment vertical="center"/>
    </xf>
    <xf borderId="0" fillId="4" fontId="17" numFmtId="2" xfId="0" applyAlignment="1" applyFont="1" applyNumberFormat="1">
      <alignment vertical="center"/>
    </xf>
    <xf borderId="0" fillId="4" fontId="17" numFmtId="165" xfId="0" applyAlignment="1" applyFont="1" applyNumberFormat="1">
      <alignment vertical="center"/>
    </xf>
    <xf borderId="0" fillId="4" fontId="17" numFmtId="49" xfId="0" applyAlignment="1" applyFont="1" applyNumberFormat="1">
      <alignment horizontal="center" vertical="center"/>
    </xf>
    <xf borderId="0" fillId="4" fontId="17" numFmtId="0" xfId="0" applyAlignment="1" applyFont="1">
      <alignment horizontal="left" vertical="center"/>
    </xf>
    <xf borderId="0" fillId="4" fontId="17" numFmtId="0" xfId="0" applyAlignment="1" applyFont="1">
      <alignment horizontal="left" vertical="center"/>
    </xf>
    <xf borderId="0" fillId="0" fontId="31" numFmtId="0" xfId="0" applyAlignment="1" applyFont="1">
      <alignment horizontal="center" readingOrder="0" vertical="center"/>
    </xf>
    <xf borderId="0" fillId="4" fontId="17" numFmtId="166" xfId="0" applyAlignment="1" applyFont="1" applyNumberFormat="1">
      <alignment vertical="center"/>
    </xf>
    <xf borderId="0" fillId="4" fontId="17" numFmtId="0" xfId="0" applyAlignment="1" applyFont="1">
      <alignment shrinkToFit="0" vertical="center" wrapText="1"/>
    </xf>
    <xf borderId="0" fillId="4" fontId="17" numFmtId="0" xfId="0" applyAlignment="1" applyFont="1">
      <alignment shrinkToFit="0" vertical="center" wrapText="1"/>
    </xf>
    <xf borderId="0" fillId="0" fontId="31" numFmtId="0" xfId="0" applyAlignment="1" applyFont="1">
      <alignment horizontal="center" readingOrder="0" shrinkToFit="0" vertical="center" wrapText="1"/>
    </xf>
    <xf borderId="0" fillId="2" fontId="9" numFmtId="0" xfId="0" applyAlignment="1" applyFont="1">
      <alignment horizontal="left" readingOrder="0" shrinkToFit="0" vertical="center" wrapText="0"/>
    </xf>
    <xf borderId="0" fillId="2" fontId="9" numFmtId="0" xfId="0" applyAlignment="1" applyFont="1">
      <alignment horizontal="center" readingOrder="0" shrinkToFit="0" vertical="center" wrapText="1"/>
    </xf>
    <xf borderId="0" fillId="0" fontId="9" numFmtId="164" xfId="0" applyAlignment="1" applyFont="1" applyNumberFormat="1">
      <alignment horizontal="center" readingOrder="0" vertical="center"/>
    </xf>
    <xf borderId="0" fillId="2" fontId="9" numFmtId="0" xfId="0" applyAlignment="1" applyFont="1">
      <alignment horizontal="left" shrinkToFit="0" vertical="center" wrapText="0"/>
    </xf>
    <xf borderId="0" fillId="2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left" shrinkToFit="0" vertical="center" wrapText="0"/>
    </xf>
    <xf borderId="0" fillId="0" fontId="9" numFmtId="165" xfId="0" applyAlignment="1" applyFont="1" applyNumberFormat="1">
      <alignment horizontal="center" readingOrder="0" shrinkToFit="0" vertical="center" wrapText="0"/>
    </xf>
    <xf borderId="0" fillId="2" fontId="9" numFmtId="0" xfId="0" applyAlignment="1" applyFont="1">
      <alignment horizontal="left" readingOrder="0" vertical="center"/>
    </xf>
    <xf borderId="0" fillId="0" fontId="12" numFmtId="164" xfId="0" applyAlignment="1" applyFont="1" applyNumberFormat="1">
      <alignment horizontal="center" vertical="center"/>
    </xf>
    <xf borderId="0" fillId="0" fontId="17" numFmtId="165" xfId="0" applyAlignment="1" applyFont="1" applyNumberFormat="1">
      <alignment vertical="center"/>
    </xf>
    <xf borderId="0" fillId="0" fontId="17" numFmtId="0" xfId="0" applyFont="1"/>
    <xf borderId="0" fillId="0" fontId="9" numFmtId="0" xfId="0" applyAlignment="1" applyFont="1">
      <alignment horizontal="left" shrinkToFit="0" vertical="center" wrapText="0"/>
    </xf>
    <xf borderId="0" fillId="0" fontId="12" numFmtId="0" xfId="0" applyAlignment="1" applyFont="1">
      <alignment horizontal="left" vertical="center"/>
    </xf>
    <xf borderId="0" fillId="0" fontId="12" numFmtId="2" xfId="0" applyAlignment="1" applyFont="1" applyNumberFormat="1">
      <alignment vertical="center"/>
    </xf>
    <xf borderId="0" fillId="2" fontId="9" numFmtId="0" xfId="0" applyAlignment="1" applyFont="1">
      <alignment horizontal="left" shrinkToFit="0" vertical="center" wrapText="0"/>
    </xf>
    <xf borderId="0" fillId="2" fontId="9" numFmtId="0" xfId="0" applyAlignment="1" applyFont="1">
      <alignment horizontal="center" shrinkToFit="0" vertical="center" wrapText="1"/>
    </xf>
    <xf quotePrefix="1" borderId="0" fillId="0" fontId="32" numFmtId="0" xfId="0" applyAlignment="1" applyFont="1">
      <alignment readingOrder="0"/>
    </xf>
    <xf borderId="0" fillId="0" fontId="33" numFmtId="0" xfId="0" applyAlignment="1" applyFont="1">
      <alignment horizontal="center" readingOrder="0" vertical="center"/>
    </xf>
    <xf borderId="0" fillId="0" fontId="12" numFmtId="0" xfId="0" applyAlignment="1" applyFont="1">
      <alignment horizontal="center"/>
    </xf>
    <xf borderId="0" fillId="6" fontId="9" numFmtId="0" xfId="0" applyAlignment="1" applyFill="1" applyFont="1">
      <alignment horizontal="left" readingOrder="0" vertical="center"/>
    </xf>
    <xf borderId="0" fillId="2" fontId="24" numFmtId="0" xfId="0" applyAlignment="1" applyFont="1">
      <alignment horizontal="left" readingOrder="0" vertical="center"/>
    </xf>
    <xf borderId="0" fillId="2" fontId="25" numFmtId="0" xfId="0" applyAlignment="1" applyFont="1">
      <alignment horizontal="left" readingOrder="0" vertical="center"/>
    </xf>
    <xf borderId="0" fillId="2" fontId="34" numFmtId="0" xfId="0" applyAlignment="1" applyFont="1">
      <alignment horizontal="left" readingOrder="0" shrinkToFit="0" vertical="center" wrapText="1"/>
    </xf>
    <xf borderId="0" fillId="2" fontId="25" numFmtId="0" xfId="0" applyAlignment="1" applyFont="1">
      <alignment horizontal="center" readingOrder="0" shrinkToFit="0" vertical="center" wrapText="1"/>
    </xf>
    <xf borderId="0" fillId="2" fontId="27" numFmtId="0" xfId="0" applyAlignment="1" applyFont="1">
      <alignment horizontal="left" readingOrder="0" vertical="center"/>
    </xf>
    <xf borderId="0" fillId="6" fontId="9" numFmtId="0" xfId="0" applyAlignment="1" applyFont="1">
      <alignment horizontal="center" readingOrder="0" vertical="center"/>
    </xf>
    <xf borderId="0" fillId="2" fontId="31" numFmtId="0" xfId="0" applyAlignment="1" applyFont="1">
      <alignment horizontal="left" readingOrder="0" vertical="center"/>
    </xf>
    <xf borderId="0" fillId="7" fontId="27" numFmtId="0" xfId="0" applyAlignment="1" applyFill="1" applyFont="1">
      <alignment horizontal="center" readingOrder="0" vertical="center"/>
    </xf>
    <xf borderId="0" fillId="2" fontId="35" numFmtId="0" xfId="0" applyAlignment="1" applyFont="1">
      <alignment horizontal="left" readingOrder="0" vertical="center"/>
    </xf>
    <xf borderId="0" fillId="2" fontId="36" numFmtId="0" xfId="0" applyAlignment="1" applyFont="1">
      <alignment horizontal="left" readingOrder="0" vertical="center"/>
    </xf>
    <xf borderId="0" fillId="0" fontId="37" numFmtId="0" xfId="0" applyAlignment="1" applyFont="1">
      <alignment horizontal="center" readingOrder="0" vertical="center"/>
    </xf>
    <xf borderId="0" fillId="7" fontId="37" numFmtId="0" xfId="0" applyAlignment="1" applyFont="1">
      <alignment horizontal="center" readingOrder="0" vertical="center"/>
    </xf>
    <xf borderId="0" fillId="2" fontId="29" numFmtId="0" xfId="0" applyAlignment="1" applyFont="1">
      <alignment horizontal="center" readingOrder="0" shrinkToFit="0" vertical="center" wrapText="1"/>
    </xf>
    <xf borderId="0" fillId="0" fontId="38" numFmtId="0" xfId="0" applyAlignment="1" applyFont="1">
      <alignment horizontal="center" readingOrder="0" vertical="center"/>
    </xf>
    <xf borderId="0" fillId="6" fontId="39" numFmtId="0" xfId="0" applyAlignment="1" applyFont="1">
      <alignment horizontal="center" readingOrder="0" vertical="center"/>
    </xf>
    <xf borderId="0" fillId="2" fontId="40" numFmtId="0" xfId="0" applyAlignment="1" applyFont="1">
      <alignment horizontal="left" readingOrder="0" vertical="center"/>
    </xf>
    <xf borderId="0" fillId="2" fontId="29" numFmtId="0" xfId="0" applyAlignment="1" applyFont="1">
      <alignment horizontal="left" readingOrder="0" vertical="center"/>
    </xf>
    <xf borderId="0" fillId="4" fontId="17" numFmtId="166" xfId="0" applyAlignment="1" applyFont="1" applyNumberFormat="1">
      <alignment vertical="center"/>
    </xf>
    <xf borderId="0" fillId="2" fontId="41" numFmtId="0" xfId="0" applyAlignment="1" applyFont="1">
      <alignment horizontal="left" readingOrder="0" vertical="center"/>
    </xf>
    <xf borderId="0" fillId="6" fontId="35" numFmtId="0" xfId="0" applyAlignment="1" applyFont="1">
      <alignment horizontal="center" readingOrder="0" vertical="center"/>
    </xf>
    <xf borderId="0" fillId="2" fontId="39" numFmtId="0" xfId="0" applyAlignment="1" applyFont="1">
      <alignment horizontal="left" readingOrder="0" vertical="center"/>
    </xf>
    <xf quotePrefix="1" borderId="0" fillId="0" fontId="9" numFmtId="0" xfId="0" applyAlignment="1" applyFont="1">
      <alignment horizontal="left" readingOrder="0" shrinkToFit="0" vertical="center" wrapText="1"/>
    </xf>
    <xf borderId="0" fillId="0" fontId="42" numFmtId="0" xfId="0" applyAlignment="1" applyFont="1">
      <alignment horizontal="center" readingOrder="0" vertical="center"/>
    </xf>
    <xf borderId="0" fillId="0" fontId="40" numFmtId="0" xfId="0" applyAlignment="1" applyFont="1">
      <alignment horizontal="center" readingOrder="0" vertical="center"/>
    </xf>
    <xf borderId="0" fillId="0" fontId="36" numFmtId="0" xfId="0" applyAlignment="1" applyFont="1">
      <alignment horizontal="center" readingOrder="0" vertical="center"/>
    </xf>
    <xf borderId="0" fillId="0" fontId="9" numFmtId="164" xfId="0" applyAlignment="1" applyFont="1" applyNumberFormat="1">
      <alignment vertical="center"/>
    </xf>
    <xf borderId="0" fillId="2" fontId="42" numFmtId="0" xfId="0" applyAlignment="1" applyFont="1">
      <alignment horizontal="left" readingOrder="0" vertical="center"/>
    </xf>
    <xf borderId="0" fillId="0" fontId="9" numFmtId="166" xfId="0" applyAlignment="1" applyFont="1" applyNumberFormat="1">
      <alignment vertical="center"/>
    </xf>
    <xf borderId="0" fillId="0" fontId="35" numFmtId="0" xfId="0" applyAlignment="1" applyFont="1">
      <alignment horizontal="center" readingOrder="0" vertical="center"/>
    </xf>
    <xf borderId="0" fillId="2" fontId="43" numFmtId="0" xfId="0" applyAlignment="1" applyFont="1">
      <alignment horizontal="left" readingOrder="0" vertical="center"/>
    </xf>
    <xf borderId="0" fillId="0" fontId="41" numFmtId="0" xfId="0" applyAlignment="1" applyFont="1">
      <alignment horizontal="center" readingOrder="0" vertical="center"/>
    </xf>
    <xf borderId="0" fillId="6" fontId="28" numFmtId="0" xfId="0" applyAlignment="1" applyFont="1">
      <alignment horizontal="center" readingOrder="0" vertical="center"/>
    </xf>
    <xf borderId="0" fillId="6" fontId="41" numFmtId="0" xfId="0" applyAlignment="1" applyFont="1">
      <alignment horizontal="center" readingOrder="0" vertical="center"/>
    </xf>
    <xf borderId="0" fillId="6" fontId="43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0" fillId="0" fontId="22" numFmtId="0" xfId="0" applyAlignment="1" applyFont="1">
      <alignment horizontal="center" shrinkToFit="0" vertical="center" wrapText="1"/>
    </xf>
    <xf borderId="0" fillId="0" fontId="39" numFmtId="0" xfId="0" applyAlignment="1" applyFont="1">
      <alignment horizontal="center" readingOrder="0" vertical="center"/>
    </xf>
    <xf borderId="0" fillId="0" fontId="44" numFmtId="0" xfId="0" applyAlignment="1" applyFont="1">
      <alignment horizontal="center" readingOrder="0" vertical="center"/>
    </xf>
    <xf borderId="0" fillId="6" fontId="11" numFmtId="0" xfId="0" applyAlignment="1" applyFont="1">
      <alignment horizontal="left" readingOrder="0" vertical="center"/>
    </xf>
    <xf borderId="0" fillId="0" fontId="2" numFmtId="164" xfId="0" applyAlignment="1" applyFont="1" applyNumberFormat="1">
      <alignment horizontal="center" readingOrder="0" vertical="center"/>
    </xf>
    <xf borderId="0" fillId="0" fontId="2" numFmtId="2" xfId="0" applyAlignment="1" applyFont="1" applyNumberFormat="1">
      <alignment horizontal="center" readingOrder="0" vertical="center"/>
    </xf>
    <xf borderId="0" fillId="0" fontId="2" numFmtId="165" xfId="0" applyAlignment="1" applyFont="1" applyNumberFormat="1">
      <alignment horizontal="center" vertical="center"/>
    </xf>
    <xf borderId="0" fillId="0" fontId="20" numFmtId="0" xfId="0" applyAlignment="1" applyFont="1">
      <alignment horizontal="left" readingOrder="0" vertical="center"/>
    </xf>
    <xf borderId="0" fillId="0" fontId="45" numFmtId="0" xfId="0" applyAlignment="1" applyFont="1">
      <alignment horizontal="center" readingOrder="0" vertical="center"/>
    </xf>
    <xf borderId="0" fillId="0" fontId="2" numFmtId="0" xfId="0" applyAlignment="1" applyFont="1">
      <alignment horizontal="left" readingOrder="0" vertical="center"/>
    </xf>
    <xf borderId="0" fillId="0" fontId="2" numFmtId="166" xfId="0" applyAlignment="1" applyFont="1" applyNumberFormat="1">
      <alignment horizontal="center" readingOrder="0" vertical="center"/>
    </xf>
    <xf borderId="0" fillId="2" fontId="11" numFmtId="0" xfId="0" applyAlignment="1" applyFont="1">
      <alignment horizontal="center" readingOrder="0" shrinkToFit="0" vertical="center" wrapText="1"/>
    </xf>
    <xf borderId="0" fillId="0" fontId="46" numFmtId="0" xfId="0" applyAlignment="1" applyFont="1">
      <alignment horizontal="center" readingOrder="0" vertical="center"/>
    </xf>
    <xf borderId="0" fillId="6" fontId="47" numFmtId="0" xfId="0" applyAlignment="1" applyFont="1">
      <alignment horizontal="left" readingOrder="0" vertical="center"/>
    </xf>
    <xf borderId="0" fillId="2" fontId="47" numFmtId="0" xfId="0" applyAlignment="1" applyFont="1">
      <alignment horizontal="center" readingOrder="0" shrinkToFit="0" vertical="center" wrapText="1"/>
    </xf>
    <xf borderId="0" fillId="6" fontId="24" numFmtId="0" xfId="0" applyAlignment="1" applyFont="1">
      <alignment horizontal="left" readingOrder="0" vertical="center"/>
    </xf>
    <xf borderId="0" fillId="6" fontId="35" numFmtId="0" xfId="0" applyAlignment="1" applyFont="1">
      <alignment horizontal="left" readingOrder="0" vertical="center"/>
    </xf>
    <xf borderId="0" fillId="2" fontId="9" numFmtId="0" xfId="0" applyAlignment="1" applyFont="1">
      <alignment horizontal="center" vertical="center"/>
    </xf>
    <xf borderId="0" fillId="2" fontId="35" numFmtId="0" xfId="0" applyAlignment="1" applyFont="1">
      <alignment horizontal="center" readingOrder="0" shrinkToFit="0" vertical="center" wrapText="1"/>
    </xf>
    <xf borderId="0" fillId="6" fontId="22" numFmtId="0" xfId="0" applyAlignment="1" applyFont="1">
      <alignment horizontal="left" readingOrder="0" vertical="center"/>
    </xf>
    <xf borderId="0" fillId="2" fontId="22" numFmtId="0" xfId="0" applyAlignment="1" applyFont="1">
      <alignment horizontal="center" readingOrder="0" shrinkToFit="0" vertical="center" wrapText="1"/>
    </xf>
    <xf borderId="0" fillId="2" fontId="9" numFmtId="0" xfId="0" applyAlignment="1" applyFont="1">
      <alignment horizontal="center" readingOrder="0" vertical="center"/>
    </xf>
    <xf borderId="0" fillId="6" fontId="29" numFmtId="0" xfId="0" applyAlignment="1" applyFont="1">
      <alignment horizontal="left" readingOrder="0" vertical="center"/>
    </xf>
    <xf borderId="0" fillId="0" fontId="35" numFmtId="0" xfId="0" applyAlignment="1" applyFont="1">
      <alignment horizontal="center" readingOrder="0" shrinkToFit="0" vertical="center" wrapText="1"/>
    </xf>
    <xf borderId="0" fillId="6" fontId="40" numFmtId="0" xfId="0" applyAlignment="1" applyFont="1">
      <alignment horizontal="left" readingOrder="0" vertical="center"/>
    </xf>
    <xf quotePrefix="1" borderId="0" fillId="2" fontId="9" numFmtId="0" xfId="0" applyAlignment="1" applyFont="1">
      <alignment horizontal="center" readingOrder="0" vertical="center"/>
    </xf>
    <xf borderId="0" fillId="0" fontId="40" numFmtId="0" xfId="0" applyAlignment="1" applyFont="1">
      <alignment horizontal="center" readingOrder="0" shrinkToFit="0" vertical="center" wrapText="1"/>
    </xf>
    <xf borderId="0" fillId="6" fontId="36" numFmtId="0" xfId="0" applyAlignment="1" applyFont="1">
      <alignment horizontal="left" readingOrder="0" vertical="center"/>
    </xf>
    <xf borderId="0" fillId="0" fontId="36" numFmtId="0" xfId="0" applyAlignment="1" applyFont="1">
      <alignment horizontal="center" readingOrder="0" shrinkToFit="0" vertical="center" wrapText="1"/>
    </xf>
    <xf borderId="0" fillId="6" fontId="39" numFmtId="0" xfId="0" applyAlignment="1" applyFont="1">
      <alignment horizontal="left" readingOrder="0" vertical="center"/>
    </xf>
    <xf borderId="0" fillId="0" fontId="39" numFmtId="0" xfId="0" applyAlignment="1" applyFont="1">
      <alignment horizontal="center" readingOrder="0" shrinkToFit="0" vertical="center" wrapText="1"/>
    </xf>
    <xf borderId="0" fillId="6" fontId="41" numFmtId="0" xfId="0" applyAlignment="1" applyFont="1">
      <alignment horizontal="left" readingOrder="0" vertical="center"/>
    </xf>
    <xf borderId="0" fillId="0" fontId="41" numFmtId="0" xfId="0" applyAlignment="1" applyFont="1">
      <alignment horizontal="center" readingOrder="0" shrinkToFit="0" vertical="center" wrapText="1"/>
    </xf>
    <xf borderId="0" fillId="0" fontId="48" numFmtId="0" xfId="0" applyAlignment="1" applyFont="1">
      <alignment horizontal="center" readingOrder="0" vertical="center"/>
    </xf>
    <xf borderId="0" fillId="6" fontId="31" numFmtId="0" xfId="0" applyAlignment="1" applyFont="1">
      <alignment horizontal="left" readingOrder="0" vertical="center"/>
    </xf>
    <xf borderId="0" fillId="0" fontId="30" numFmtId="0" xfId="0" applyAlignment="1" applyFont="1">
      <alignment readingOrder="0" shrinkToFit="0" vertical="center" wrapText="0"/>
    </xf>
    <xf borderId="0" fillId="0" fontId="17" numFmtId="164" xfId="0" applyAlignment="1" applyFont="1" applyNumberFormat="1">
      <alignment vertical="center"/>
    </xf>
    <xf borderId="0" fillId="0" fontId="17" numFmtId="49" xfId="0" applyAlignment="1" applyFont="1" applyNumberFormat="1">
      <alignment vertical="center"/>
    </xf>
    <xf borderId="0" fillId="0" fontId="17" numFmtId="49" xfId="0" applyAlignment="1" applyFont="1" applyNumberFormat="1">
      <alignment horizontal="center" vertical="center"/>
    </xf>
    <xf borderId="0" fillId="8" fontId="9" numFmtId="0" xfId="0" applyAlignment="1" applyFill="1" applyFont="1">
      <alignment horizontal="center" readingOrder="0" shrinkToFit="0" vertical="center" wrapText="1"/>
    </xf>
    <xf borderId="0" fillId="8" fontId="9" numFmtId="0" xfId="0" applyAlignment="1" applyFont="1">
      <alignment horizontal="center" readingOrder="0" vertical="center"/>
    </xf>
    <xf borderId="0" fillId="0" fontId="20" numFmtId="0" xfId="0" applyAlignment="1" applyFont="1">
      <alignment horizontal="left" readingOrder="0" shrinkToFit="0" vertical="center" wrapText="1"/>
    </xf>
    <xf borderId="0" fillId="2" fontId="9" numFmtId="0" xfId="0" applyAlignment="1" applyFont="1">
      <alignment horizontal="left" shrinkToFit="0" vertical="center" wrapText="1"/>
    </xf>
    <xf borderId="0" fillId="8" fontId="9" numFmtId="0" xfId="0" applyAlignment="1" applyFont="1">
      <alignment horizontal="left" vertical="center"/>
    </xf>
    <xf borderId="0" fillId="2" fontId="9" numFmtId="2" xfId="0" applyAlignment="1" applyFont="1" applyNumberFormat="1">
      <alignment horizontal="center" vertical="center"/>
    </xf>
    <xf borderId="0" fillId="2" fontId="9" numFmtId="165" xfId="0" applyAlignment="1" applyFont="1" applyNumberFormat="1">
      <alignment horizontal="center" vertical="center"/>
    </xf>
    <xf borderId="0" fillId="2" fontId="9" numFmtId="0" xfId="0" applyAlignment="1" applyFont="1">
      <alignment horizontal="left" vertical="center"/>
    </xf>
    <xf borderId="0" fillId="2" fontId="9" numFmtId="166" xfId="0" applyAlignment="1" applyFont="1" applyNumberFormat="1">
      <alignment vertical="center"/>
    </xf>
    <xf borderId="0" fillId="2" fontId="9" numFmtId="0" xfId="0" applyAlignment="1" applyFont="1">
      <alignment shrinkToFit="0" vertical="center" wrapText="1"/>
    </xf>
    <xf borderId="0" fillId="2" fontId="9" numFmtId="0" xfId="0" applyAlignment="1" applyFont="1">
      <alignment vertical="center"/>
    </xf>
    <xf borderId="0" fillId="9" fontId="9" numFmtId="0" xfId="0" applyAlignment="1" applyFill="1" applyFont="1">
      <alignment horizontal="left" vertical="center"/>
    </xf>
    <xf borderId="0" fillId="2" fontId="9" numFmtId="166" xfId="0" applyAlignment="1" applyFont="1" applyNumberFormat="1">
      <alignment horizontal="center" vertical="center"/>
    </xf>
    <xf borderId="0" fillId="2" fontId="9" numFmtId="165" xfId="0" applyAlignment="1" applyFont="1" applyNumberFormat="1">
      <alignment horizontal="center" readingOrder="0" vertical="center"/>
    </xf>
    <xf borderId="0" fillId="7" fontId="9" numFmtId="0" xfId="0" applyAlignment="1" applyFont="1">
      <alignment horizontal="left" vertical="center"/>
    </xf>
    <xf borderId="0" fillId="10" fontId="9" numFmtId="0" xfId="0" applyAlignment="1" applyFill="1" applyFont="1">
      <alignment horizontal="left" vertical="center"/>
    </xf>
    <xf borderId="0" fillId="2" fontId="9" numFmtId="164" xfId="0" applyAlignment="1" applyFont="1" applyNumberFormat="1">
      <alignment horizontal="center" vertical="center"/>
    </xf>
    <xf borderId="0" fillId="2" fontId="9" numFmtId="0" xfId="0" applyAlignment="1" applyFont="1">
      <alignment horizontal="left" vertical="center"/>
    </xf>
    <xf borderId="0" fillId="9" fontId="9" numFmtId="0" xfId="0" applyAlignment="1" applyFont="1">
      <alignment horizontal="left" readingOrder="0" vertical="center"/>
    </xf>
    <xf borderId="0" fillId="8" fontId="9" numFmtId="0" xfId="0" applyAlignment="1" applyFont="1">
      <alignment horizontal="left" readingOrder="0" vertical="center"/>
    </xf>
    <xf borderId="0" fillId="7" fontId="9" numFmtId="0" xfId="0" applyAlignment="1" applyFont="1">
      <alignment horizontal="left" readingOrder="0" vertical="center"/>
    </xf>
    <xf borderId="0" fillId="10" fontId="9" numFmtId="0" xfId="0" applyAlignment="1" applyFont="1">
      <alignment horizontal="left" readingOrder="0" vertical="center"/>
    </xf>
    <xf borderId="0" fillId="11" fontId="9" numFmtId="0" xfId="0" applyAlignment="1" applyFill="1" applyFont="1">
      <alignment horizontal="left" readingOrder="0" vertical="center"/>
    </xf>
    <xf borderId="0" fillId="12" fontId="9" numFmtId="0" xfId="0" applyAlignment="1" applyFill="1" applyFont="1">
      <alignment horizontal="left" readingOrder="0" vertical="center"/>
    </xf>
    <xf borderId="0" fillId="13" fontId="9" numFmtId="0" xfId="0" applyAlignment="1" applyFill="1" applyFont="1">
      <alignment horizontal="left" readingOrder="0" vertical="center"/>
    </xf>
    <xf borderId="0" fillId="14" fontId="9" numFmtId="0" xfId="0" applyAlignment="1" applyFill="1" applyFont="1">
      <alignment horizontal="left" readingOrder="0" vertical="center"/>
    </xf>
    <xf borderId="0" fillId="11" fontId="22" numFmtId="0" xfId="0" applyAlignment="1" applyFont="1">
      <alignment horizontal="left" readingOrder="0" vertical="center"/>
    </xf>
    <xf borderId="0" fillId="15" fontId="9" numFmtId="0" xfId="0" applyAlignment="1" applyFill="1" applyFont="1">
      <alignment horizontal="left" readingOrder="0" vertical="center"/>
    </xf>
    <xf borderId="0" fillId="13" fontId="6" numFmtId="0" xfId="0" applyAlignment="1" applyFont="1">
      <alignment horizontal="left" readingOrder="0" vertical="center"/>
    </xf>
    <xf borderId="0" fillId="9" fontId="9" numFmtId="0" xfId="0" applyAlignment="1" applyFont="1">
      <alignment horizontal="center" readingOrder="0" shrinkToFit="0" vertical="center" wrapText="1"/>
    </xf>
    <xf borderId="0" fillId="7" fontId="6" numFmtId="0" xfId="0" applyAlignment="1" applyFon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-9525</xdr:colOff>
      <xdr:row>7</xdr:row>
      <xdr:rowOff>200025</xdr:rowOff>
    </xdr:from>
    <xdr:ext cx="3095625" cy="25717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anaphase.org/" TargetMode="External"/><Relationship Id="rId3" Type="http://schemas.openxmlformats.org/officeDocument/2006/relationships/hyperlink" Target="https://github.com/anaphaze/ot-tools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21.57"/>
    <col customWidth="1" min="2" max="2" width="17.29"/>
    <col customWidth="1" min="3" max="3" width="11.57"/>
    <col customWidth="1" min="4" max="4" width="43.0"/>
    <col customWidth="1" min="5" max="5" width="35.86"/>
    <col customWidth="1" min="6" max="6" width="28.71"/>
    <col customWidth="1" min="9" max="9" width="7.29"/>
    <col customWidth="1" min="12" max="14" width="11.57"/>
  </cols>
  <sheetData>
    <row r="1">
      <c r="A1" s="9" t="str">
        <f>HYPERLINK("https://www.ebi.ac.uk/pdbe/emdb/empiar/entry/10227/","EMPIAR-10227")</f>
        <v>EMPIAR-10227</v>
      </c>
      <c r="B1" s="11" t="s">
        <v>16</v>
      </c>
      <c r="C1" s="13" t="s">
        <v>19</v>
      </c>
      <c r="D1" s="15" t="s">
        <v>24</v>
      </c>
      <c r="E1" s="16" t="s">
        <v>27</v>
      </c>
      <c r="F1" s="16" t="s">
        <v>28</v>
      </c>
      <c r="G1" s="13" t="s">
        <v>29</v>
      </c>
      <c r="H1" s="13" t="s">
        <v>30</v>
      </c>
      <c r="I1" s="15" t="s">
        <v>31</v>
      </c>
      <c r="J1" s="13" t="s">
        <v>32</v>
      </c>
      <c r="K1" s="15" t="s">
        <v>33</v>
      </c>
      <c r="L1" s="18" t="s">
        <v>34</v>
      </c>
    </row>
    <row r="2">
      <c r="A2" s="20" t="s">
        <v>0</v>
      </c>
      <c r="B2" s="22" t="s">
        <v>39</v>
      </c>
      <c r="C2" s="23" t="s">
        <v>40</v>
      </c>
      <c r="D2" s="24" t="s">
        <v>41</v>
      </c>
      <c r="E2" s="26" t="s">
        <v>42</v>
      </c>
      <c r="F2" s="28" t="s">
        <v>44</v>
      </c>
      <c r="G2" s="30" t="s">
        <v>46</v>
      </c>
      <c r="H2" s="30" t="s">
        <v>52</v>
      </c>
      <c r="I2" s="30">
        <v>300.0</v>
      </c>
      <c r="J2" s="30" t="s">
        <v>53</v>
      </c>
      <c r="K2" s="31">
        <v>10062.0</v>
      </c>
      <c r="L2" s="34" t="str">
        <f>HYPERLINK("https://www.molbiolcell.org/doi/full/10.1091/mbc.E16-07-0506","Chen, 2016")</f>
        <v>Chen, 2016</v>
      </c>
      <c r="M2" s="36"/>
      <c r="N2" s="34" t="str">
        <f t="shared" ref="N2:N3" si="1">HYPERLINK("http://emboj.embopress.org/content/31/2/403.long","Liang, 2012")</f>
        <v>Liang, 2012</v>
      </c>
    </row>
    <row r="3">
      <c r="A3" s="20" t="s">
        <v>1</v>
      </c>
      <c r="B3" s="22" t="s">
        <v>39</v>
      </c>
      <c r="C3" s="40" t="s">
        <v>40</v>
      </c>
      <c r="D3" s="24" t="s">
        <v>41</v>
      </c>
      <c r="E3" s="41" t="s">
        <v>60</v>
      </c>
      <c r="F3" s="41" t="s">
        <v>61</v>
      </c>
      <c r="G3" s="30" t="s">
        <v>46</v>
      </c>
      <c r="H3" s="30" t="s">
        <v>52</v>
      </c>
      <c r="I3" s="30">
        <v>300.0</v>
      </c>
      <c r="J3" s="30" t="s">
        <v>53</v>
      </c>
      <c r="K3" s="31">
        <v>10159.0</v>
      </c>
      <c r="L3" s="34" t="str">
        <f t="shared" ref="L3:L4" si="2">HYPERLINK("http://jcb.rupress.org/content/218/2/455","Ng, 2019")</f>
        <v>Ng, 2019</v>
      </c>
      <c r="M3" s="36"/>
      <c r="N3" s="34" t="str">
        <f t="shared" si="1"/>
        <v>Liang, 2012</v>
      </c>
    </row>
    <row r="4">
      <c r="A4" s="20" t="s">
        <v>62</v>
      </c>
      <c r="B4" s="22" t="s">
        <v>39</v>
      </c>
      <c r="C4" s="40" t="s">
        <v>63</v>
      </c>
      <c r="D4" s="24" t="s">
        <v>64</v>
      </c>
      <c r="E4" s="41" t="s">
        <v>60</v>
      </c>
      <c r="F4" s="41" t="s">
        <v>65</v>
      </c>
      <c r="G4" s="30" t="s">
        <v>46</v>
      </c>
      <c r="H4" s="30" t="s">
        <v>52</v>
      </c>
      <c r="I4" s="30">
        <v>300.0</v>
      </c>
      <c r="J4" s="30" t="s">
        <v>53</v>
      </c>
      <c r="K4" s="31">
        <v>10159.0</v>
      </c>
      <c r="L4" s="34" t="str">
        <f t="shared" si="2"/>
        <v>Ng, 2019</v>
      </c>
      <c r="M4" s="36"/>
      <c r="N4" s="34" t="str">
        <f>HYPERLINK("http://jcb.rupress.org/content/218/2/455","Ng, 2019")</f>
        <v>Ng, 2019</v>
      </c>
    </row>
    <row r="5">
      <c r="A5" s="20" t="s">
        <v>66</v>
      </c>
      <c r="B5" s="22" t="s">
        <v>39</v>
      </c>
      <c r="C5" s="40" t="s">
        <v>67</v>
      </c>
      <c r="D5" s="48" t="s">
        <v>68</v>
      </c>
      <c r="E5" s="26" t="s">
        <v>69</v>
      </c>
      <c r="F5" s="41" t="s">
        <v>70</v>
      </c>
      <c r="G5" s="30" t="s">
        <v>46</v>
      </c>
      <c r="H5" s="30" t="s">
        <v>52</v>
      </c>
      <c r="I5" s="30">
        <v>300.0</v>
      </c>
      <c r="J5" s="30" t="s">
        <v>53</v>
      </c>
      <c r="K5" s="31" t="s">
        <v>71</v>
      </c>
      <c r="L5" s="34" t="str">
        <f>HYPERLINK("https://www.molbiolcell.org/doi/full/10.1091/mbc.E16-07-0506","Chen, 2016")</f>
        <v>Chen, 2016</v>
      </c>
      <c r="M5" s="34" t="str">
        <f>HYPERLINK("http://jcb.rupress.org/content/218/2/455","Ng, 2019")</f>
        <v>Ng, 2019</v>
      </c>
      <c r="N5" s="34" t="str">
        <f>HYPERLINK("https://linkinghub.elsevier.com/retrieve/pii/S1097-2765(04)00674-4","Krishnan, 2004")</f>
        <v>Krishnan, 2004</v>
      </c>
    </row>
    <row r="6">
      <c r="A6" s="20" t="s">
        <v>74</v>
      </c>
      <c r="B6" s="22" t="s">
        <v>39</v>
      </c>
      <c r="C6" s="23" t="s">
        <v>75</v>
      </c>
      <c r="D6" s="75" t="s">
        <v>76</v>
      </c>
      <c r="E6" s="41" t="s">
        <v>79</v>
      </c>
      <c r="F6" s="41" t="s">
        <v>80</v>
      </c>
      <c r="G6" s="30" t="s">
        <v>46</v>
      </c>
      <c r="H6" s="30" t="s">
        <v>52</v>
      </c>
      <c r="I6" s="30">
        <v>300.0</v>
      </c>
      <c r="J6" s="30" t="s">
        <v>53</v>
      </c>
      <c r="K6" s="31">
        <v>10159.0</v>
      </c>
      <c r="L6" s="34" t="str">
        <f>HYPERLINK("http://jcb.rupress.org/content/218/2/455","Ng, 2019")</f>
        <v>Ng, 2019</v>
      </c>
      <c r="M6" s="36"/>
      <c r="N6" s="34" t="str">
        <f>HYPERLINK("http://jcb.rupress.org/content/218/2/455","Ng, 2019")</f>
        <v>Ng, 2019</v>
      </c>
    </row>
    <row r="7">
      <c r="A7" s="80"/>
      <c r="B7" s="82"/>
      <c r="C7" s="84"/>
      <c r="D7" s="80"/>
      <c r="E7" s="86"/>
      <c r="F7" s="86"/>
      <c r="G7" s="82"/>
      <c r="H7" s="82"/>
      <c r="I7" s="82"/>
      <c r="J7" s="82"/>
      <c r="K7" s="87"/>
      <c r="L7" s="36"/>
      <c r="M7" s="36"/>
      <c r="N7" s="36"/>
    </row>
    <row r="8">
      <c r="A8" s="89" t="s">
        <v>85</v>
      </c>
      <c r="B8" s="91"/>
      <c r="C8" s="93"/>
      <c r="D8" s="95"/>
      <c r="E8" s="97"/>
      <c r="F8" s="97"/>
      <c r="G8" s="98"/>
      <c r="H8" s="98"/>
      <c r="I8" s="98"/>
      <c r="J8" s="98"/>
      <c r="K8" s="99"/>
      <c r="L8" s="101"/>
      <c r="M8" s="101"/>
      <c r="N8" s="101"/>
    </row>
    <row r="9">
      <c r="A9" s="104" t="s">
        <v>115</v>
      </c>
      <c r="B9" s="82"/>
      <c r="C9" s="84"/>
      <c r="D9" s="80"/>
      <c r="E9" s="86"/>
      <c r="F9" s="86"/>
      <c r="G9" s="82"/>
      <c r="H9" s="82"/>
      <c r="I9" s="82"/>
      <c r="J9" s="82"/>
      <c r="K9" s="87"/>
      <c r="L9" s="36"/>
      <c r="M9" s="36"/>
      <c r="N9" s="36"/>
    </row>
    <row r="10">
      <c r="A10" s="105"/>
      <c r="B10" s="82"/>
      <c r="C10" s="84"/>
      <c r="D10" s="80"/>
      <c r="E10" s="86"/>
      <c r="F10" s="86"/>
      <c r="G10" s="82"/>
      <c r="H10" s="82"/>
      <c r="I10" s="82"/>
      <c r="J10" s="82"/>
      <c r="K10" s="87"/>
      <c r="L10" s="36"/>
      <c r="M10" s="36"/>
      <c r="N10" s="36"/>
    </row>
    <row r="11">
      <c r="A11" s="108" t="str">
        <f>HYPERLINK("https://docs.google.com/forms/d/e/1FAIpQLScIH1cCeP19tXj8lWFhGNPFa_mqvz9TYQuD85Y5F1fOA07M9A/viewform?usp=sf_link","Feedback form")</f>
        <v>Feedback form</v>
      </c>
      <c r="C11" s="84"/>
      <c r="D11" s="80"/>
      <c r="E11" s="86"/>
      <c r="F11" s="86"/>
      <c r="G11" s="82"/>
      <c r="H11" s="82"/>
      <c r="I11" s="82"/>
      <c r="J11" s="82"/>
      <c r="K11" s="87"/>
      <c r="L11" s="36"/>
      <c r="M11" s="36"/>
      <c r="N11" s="36"/>
    </row>
    <row r="12">
      <c r="A12" s="80"/>
      <c r="B12" s="82"/>
      <c r="C12" s="84"/>
      <c r="D12" s="80"/>
      <c r="E12" s="86"/>
      <c r="F12" s="86"/>
      <c r="G12" s="82"/>
      <c r="H12" s="82"/>
      <c r="I12" s="82"/>
      <c r="J12" s="82"/>
      <c r="K12" s="87"/>
      <c r="L12" s="36"/>
      <c r="M12" s="36"/>
      <c r="N12" s="36"/>
    </row>
    <row r="13">
      <c r="A13" s="80"/>
      <c r="B13" s="82"/>
      <c r="C13" s="84"/>
      <c r="D13" s="80"/>
      <c r="E13" s="86"/>
      <c r="F13" s="86"/>
      <c r="G13" s="82"/>
      <c r="H13" s="82"/>
      <c r="I13" s="82"/>
      <c r="J13" s="82"/>
      <c r="K13" s="87"/>
      <c r="L13" s="36"/>
      <c r="M13" s="36"/>
      <c r="N13" s="36"/>
    </row>
    <row r="14">
      <c r="A14" s="80"/>
      <c r="B14" s="82"/>
      <c r="C14" s="84"/>
      <c r="D14" s="80"/>
      <c r="E14" s="86"/>
      <c r="F14" s="86"/>
      <c r="G14" s="82"/>
      <c r="H14" s="82"/>
      <c r="I14" s="82"/>
      <c r="J14" s="82"/>
      <c r="K14" s="87"/>
      <c r="L14" s="36"/>
      <c r="M14" s="36"/>
      <c r="N14" s="36"/>
    </row>
    <row r="15">
      <c r="A15" s="80"/>
      <c r="B15" s="82"/>
      <c r="C15" s="84"/>
      <c r="D15" s="80"/>
      <c r="E15" s="86"/>
      <c r="F15" s="86"/>
      <c r="G15" s="82"/>
      <c r="H15" s="82"/>
      <c r="I15" s="82"/>
      <c r="J15" s="82"/>
      <c r="K15" s="87"/>
      <c r="L15" s="36"/>
      <c r="M15" s="36"/>
      <c r="N15" s="36"/>
    </row>
    <row r="16">
      <c r="A16" s="80"/>
      <c r="B16" s="82"/>
      <c r="C16" s="84"/>
      <c r="D16" s="80"/>
      <c r="E16" s="86"/>
      <c r="F16" s="86"/>
      <c r="G16" s="82"/>
      <c r="H16" s="82"/>
      <c r="I16" s="82"/>
      <c r="J16" s="82"/>
      <c r="K16" s="87"/>
      <c r="L16" s="36"/>
      <c r="M16" s="36"/>
      <c r="N16" s="36"/>
    </row>
    <row r="17">
      <c r="A17" s="80"/>
      <c r="B17" s="82"/>
      <c r="C17" s="84"/>
      <c r="D17" s="80"/>
      <c r="E17" s="86"/>
      <c r="F17" s="86"/>
      <c r="G17" s="82"/>
      <c r="H17" s="82"/>
      <c r="I17" s="82"/>
      <c r="J17" s="82"/>
      <c r="K17" s="87"/>
      <c r="L17" s="36"/>
      <c r="M17" s="36"/>
      <c r="N17" s="36"/>
    </row>
    <row r="18">
      <c r="A18" s="80"/>
      <c r="B18" s="82"/>
      <c r="C18" s="84"/>
      <c r="D18" s="80"/>
      <c r="E18" s="86"/>
      <c r="F18" s="86"/>
      <c r="G18" s="82"/>
      <c r="H18" s="82"/>
      <c r="I18" s="82"/>
      <c r="J18" s="82"/>
      <c r="K18" s="87"/>
      <c r="L18" s="36"/>
      <c r="M18" s="36"/>
      <c r="N18" s="36"/>
    </row>
    <row r="19">
      <c r="A19" s="80"/>
      <c r="B19" s="82"/>
      <c r="C19" s="84"/>
      <c r="D19" s="80"/>
      <c r="E19" s="86"/>
      <c r="F19" s="86"/>
      <c r="G19" s="82"/>
      <c r="H19" s="82"/>
      <c r="I19" s="82"/>
      <c r="J19" s="82"/>
      <c r="K19" s="87"/>
      <c r="L19" s="36"/>
      <c r="M19" s="36"/>
      <c r="N19" s="36"/>
    </row>
    <row r="20">
      <c r="A20" s="80"/>
      <c r="B20" s="82"/>
      <c r="C20" s="84"/>
      <c r="D20" s="80"/>
      <c r="E20" s="86"/>
      <c r="F20" s="86"/>
      <c r="G20" s="82"/>
      <c r="H20" s="82"/>
      <c r="I20" s="82"/>
      <c r="J20" s="82"/>
      <c r="K20" s="87"/>
      <c r="L20" s="36"/>
      <c r="M20" s="36"/>
      <c r="N20" s="36"/>
    </row>
    <row r="21">
      <c r="A21" s="80"/>
      <c r="B21" s="82"/>
      <c r="C21" s="84"/>
      <c r="D21" s="80"/>
      <c r="E21" s="86"/>
      <c r="F21" s="86"/>
      <c r="G21" s="82"/>
      <c r="H21" s="82"/>
      <c r="I21" s="82"/>
      <c r="J21" s="82"/>
      <c r="K21" s="87"/>
      <c r="L21" s="36"/>
      <c r="M21" s="36"/>
      <c r="N21" s="36"/>
    </row>
    <row r="22">
      <c r="A22" s="80"/>
      <c r="B22" s="82"/>
      <c r="C22" s="84"/>
      <c r="D22" s="80"/>
      <c r="E22" s="86"/>
      <c r="F22" s="86"/>
      <c r="G22" s="82"/>
      <c r="H22" s="82"/>
      <c r="I22" s="82"/>
      <c r="J22" s="82"/>
      <c r="K22" s="87"/>
      <c r="L22" s="36"/>
      <c r="M22" s="36"/>
      <c r="N22" s="36"/>
    </row>
    <row r="23">
      <c r="A23" s="89" t="s">
        <v>197</v>
      </c>
      <c r="B23" s="98"/>
      <c r="C23" s="93"/>
      <c r="D23" s="95"/>
      <c r="E23" s="97"/>
      <c r="F23" s="97"/>
      <c r="G23" s="98"/>
      <c r="H23" s="98"/>
      <c r="I23" s="98"/>
      <c r="J23" s="98"/>
      <c r="K23" s="99"/>
      <c r="L23" s="101"/>
      <c r="M23" s="101"/>
      <c r="N23" s="101"/>
    </row>
    <row r="24">
      <c r="A24" s="113" t="s">
        <v>200</v>
      </c>
      <c r="B24" s="82"/>
      <c r="C24" s="84"/>
      <c r="D24" s="128" t="s">
        <v>206</v>
      </c>
      <c r="E24" s="86"/>
      <c r="F24" s="86"/>
      <c r="G24" s="82"/>
      <c r="H24" s="82"/>
      <c r="I24" s="82"/>
      <c r="J24" s="82"/>
      <c r="K24" s="87"/>
      <c r="L24" s="36"/>
      <c r="M24" s="36"/>
      <c r="N24" s="36"/>
    </row>
    <row r="25">
      <c r="A25" s="113" t="s">
        <v>213</v>
      </c>
      <c r="B25" s="82"/>
      <c r="C25" s="84"/>
      <c r="D25" s="128" t="s">
        <v>215</v>
      </c>
      <c r="E25" s="86"/>
      <c r="F25" s="86"/>
      <c r="G25" s="82"/>
      <c r="H25" s="82"/>
      <c r="I25" s="82"/>
      <c r="J25" s="82"/>
      <c r="K25" s="87"/>
      <c r="L25" s="36"/>
      <c r="M25" s="36"/>
      <c r="N25" s="36"/>
    </row>
    <row r="26">
      <c r="A26" s="113" t="s">
        <v>218</v>
      </c>
      <c r="B26" s="82"/>
      <c r="C26" s="84"/>
      <c r="D26" s="48" t="s">
        <v>220</v>
      </c>
      <c r="E26" s="86"/>
      <c r="F26" s="86"/>
      <c r="G26" s="82"/>
      <c r="H26" s="82"/>
      <c r="I26" s="82"/>
      <c r="J26" s="82"/>
      <c r="K26" s="87"/>
      <c r="L26" s="36"/>
      <c r="M26" s="36"/>
      <c r="N26" s="36"/>
    </row>
    <row r="27">
      <c r="A27" s="80"/>
      <c r="B27" s="82"/>
      <c r="C27" s="84"/>
      <c r="D27" s="80"/>
      <c r="E27" s="86"/>
      <c r="F27" s="86"/>
      <c r="G27" s="82"/>
      <c r="H27" s="82"/>
      <c r="I27" s="82"/>
      <c r="J27" s="82"/>
      <c r="K27" s="87"/>
      <c r="L27" s="36"/>
      <c r="M27" s="36"/>
      <c r="N27" s="36"/>
    </row>
    <row r="28">
      <c r="A28" s="89" t="s">
        <v>221</v>
      </c>
      <c r="B28" s="132"/>
      <c r="C28" s="133"/>
      <c r="D28" s="135"/>
      <c r="E28" s="137"/>
      <c r="F28" s="137"/>
      <c r="G28" s="132"/>
      <c r="H28" s="132"/>
      <c r="I28" s="132"/>
      <c r="J28" s="132"/>
      <c r="K28" s="139"/>
      <c r="L28" s="140"/>
      <c r="M28" s="140"/>
      <c r="N28" s="140"/>
    </row>
    <row r="29">
      <c r="A29" s="104" t="s">
        <v>251</v>
      </c>
      <c r="B29" s="143" t="str">
        <f>HYPERLINK("http://cryo-em-course.caltech.edu/","Caltech cryo-EM course")</f>
        <v>Caltech cryo-EM course</v>
      </c>
      <c r="C29" s="145"/>
      <c r="D29" s="113" t="s">
        <v>270</v>
      </c>
      <c r="E29" s="86"/>
      <c r="F29" s="86"/>
      <c r="G29" s="82"/>
      <c r="H29" s="82"/>
      <c r="I29" s="82"/>
      <c r="J29" s="82"/>
      <c r="K29" s="87"/>
      <c r="L29" s="36"/>
      <c r="M29" s="36"/>
      <c r="N29" s="36"/>
    </row>
    <row r="30">
      <c r="A30" s="104" t="s">
        <v>272</v>
      </c>
      <c r="B30" s="143" t="str">
        <f>HYPERLINK("https://em-learning.com/","EM-University")</f>
        <v>EM-University</v>
      </c>
      <c r="C30" s="145"/>
      <c r="D30" s="113" t="s">
        <v>276</v>
      </c>
      <c r="E30" s="86"/>
      <c r="F30" s="86"/>
      <c r="G30" s="82"/>
      <c r="H30" s="82"/>
      <c r="I30" s="82"/>
      <c r="J30" s="82"/>
      <c r="K30" s="87"/>
      <c r="L30" s="36"/>
      <c r="M30" s="36"/>
      <c r="N30" s="36"/>
    </row>
    <row r="31">
      <c r="A31" s="104" t="s">
        <v>278</v>
      </c>
      <c r="B31" s="143" t="str">
        <f>HYPERLINK("http://bio3d.colorado.edu/imod/download.html","IMOD")</f>
        <v>IMOD</v>
      </c>
      <c r="C31" s="145"/>
      <c r="D31" s="113" t="s">
        <v>285</v>
      </c>
      <c r="E31" s="86"/>
      <c r="F31" s="86"/>
      <c r="G31" s="82"/>
      <c r="H31" s="82"/>
      <c r="I31" s="82"/>
      <c r="J31" s="82"/>
      <c r="K31" s="87"/>
      <c r="L31" s="36"/>
      <c r="M31" s="36"/>
      <c r="N31" s="36"/>
    </row>
    <row r="32">
      <c r="A32" s="147" t="s">
        <v>287</v>
      </c>
      <c r="B32" s="143" t="str">
        <f>HYPERLINK("https://bio3d.colorado.edu/imod/doc/etomoTutorial.html","Etomo text tutorial")</f>
        <v>Etomo text tutorial</v>
      </c>
      <c r="C32" s="145"/>
      <c r="D32" s="105"/>
      <c r="E32" s="86"/>
      <c r="F32" s="86"/>
      <c r="G32" s="82"/>
      <c r="H32" s="82"/>
      <c r="I32" s="82"/>
      <c r="J32" s="82"/>
      <c r="K32" s="87"/>
      <c r="L32" s="36"/>
      <c r="M32" s="36"/>
      <c r="N32" s="36"/>
    </row>
    <row r="33">
      <c r="A33" s="147" t="s">
        <v>287</v>
      </c>
      <c r="B33" s="150" t="str">
        <f>HYPERLINK("https://www.youtube.com/playlist?list=PLGggUwWmzvs9212cjWLb4hFOvdKJO1Y5O","Etomo video tutorial")</f>
        <v>Etomo video tutorial</v>
      </c>
      <c r="C33" s="145"/>
      <c r="D33" s="105"/>
      <c r="E33" s="86"/>
      <c r="F33" s="86"/>
      <c r="G33" s="82"/>
      <c r="H33" s="82"/>
      <c r="I33" s="82"/>
      <c r="J33" s="82"/>
      <c r="K33" s="87"/>
      <c r="L33" s="36"/>
      <c r="M33" s="36"/>
      <c r="N33" s="36"/>
    </row>
    <row r="34">
      <c r="A34" s="104" t="s">
        <v>338</v>
      </c>
      <c r="B34" s="143" t="str">
        <f>HYPERLINK("https://bio3d.colorado.edu/imod/doc/3dmodguide.html","3dmod tutorial")</f>
        <v>3dmod tutorial</v>
      </c>
      <c r="C34" s="145"/>
      <c r="D34" s="105"/>
      <c r="E34" s="86"/>
      <c r="F34" s="86"/>
      <c r="G34" s="82"/>
      <c r="H34" s="82"/>
      <c r="I34" s="82"/>
      <c r="J34" s="82"/>
      <c r="K34" s="87"/>
      <c r="L34" s="36"/>
      <c r="M34" s="36"/>
      <c r="N34" s="36"/>
    </row>
    <row r="35">
      <c r="A35" s="104" t="s">
        <v>354</v>
      </c>
      <c r="B35" s="143" t="str">
        <f>HYPERLINK("http://bio3d.colorado.edu/RML_2017/2017_IMOD_PEET_Workshop/","IMOD RML workshop")</f>
        <v>IMOD RML workshop</v>
      </c>
      <c r="C35" s="145"/>
      <c r="D35" s="104" t="s">
        <v>372</v>
      </c>
      <c r="E35" s="86"/>
      <c r="F35" s="86"/>
      <c r="G35" s="82"/>
      <c r="H35" s="82"/>
      <c r="I35" s="82"/>
      <c r="J35" s="82"/>
      <c r="K35" s="87"/>
      <c r="L35" s="36"/>
      <c r="M35" s="36"/>
      <c r="N35" s="36"/>
    </row>
    <row r="36">
      <c r="A36" s="80"/>
      <c r="B36" s="142"/>
      <c r="C36" s="84"/>
      <c r="D36" s="80"/>
      <c r="E36" s="86"/>
      <c r="F36" s="86"/>
      <c r="G36" s="82"/>
      <c r="H36" s="82"/>
      <c r="I36" s="82"/>
      <c r="J36" s="82"/>
      <c r="K36" s="87"/>
      <c r="L36" s="36"/>
      <c r="M36" s="36"/>
      <c r="N36" s="36"/>
    </row>
    <row r="37">
      <c r="A37" s="152" t="s">
        <v>374</v>
      </c>
      <c r="B37" s="153"/>
      <c r="C37" s="133"/>
      <c r="D37" s="135"/>
      <c r="E37" s="137"/>
      <c r="F37" s="137"/>
      <c r="G37" s="132"/>
      <c r="H37" s="132"/>
      <c r="I37" s="132"/>
      <c r="J37" s="132"/>
      <c r="K37" s="139"/>
      <c r="L37" s="140"/>
      <c r="M37" s="140"/>
      <c r="N37" s="140"/>
    </row>
    <row r="38">
      <c r="A38" s="104" t="s">
        <v>381</v>
      </c>
      <c r="B38" s="143" t="s">
        <v>382</v>
      </c>
      <c r="C38" s="145"/>
      <c r="D38" s="105"/>
      <c r="E38" s="159"/>
      <c r="F38" s="86"/>
      <c r="G38" s="82"/>
      <c r="H38" s="82"/>
      <c r="I38" s="82"/>
      <c r="J38" s="82"/>
      <c r="K38" s="87"/>
      <c r="L38" s="36"/>
      <c r="M38" s="36"/>
      <c r="N38" s="36"/>
    </row>
    <row r="39">
      <c r="A39" s="104" t="s">
        <v>428</v>
      </c>
      <c r="B39" s="161" t="s">
        <v>429</v>
      </c>
      <c r="C39" s="145"/>
      <c r="D39" s="105"/>
      <c r="E39" s="162" t="s">
        <v>440</v>
      </c>
      <c r="F39" s="86"/>
      <c r="G39" s="82"/>
      <c r="H39" s="82"/>
      <c r="I39" s="82"/>
      <c r="J39" s="82"/>
      <c r="K39" s="87"/>
      <c r="L39" s="36"/>
      <c r="M39" s="36"/>
      <c r="N39" s="36"/>
    </row>
  </sheetData>
  <mergeCells count="1">
    <mergeCell ref="L1:N1"/>
  </mergeCells>
  <hyperlinks>
    <hyperlink r:id="rId2" ref="B38"/>
    <hyperlink r:id="rId3" ref="B39"/>
  </hyperlin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/>
  <cols>
    <col customWidth="1" min="1" max="1" width="14.43"/>
    <col customWidth="1" min="2" max="2" width="4.43"/>
    <col customWidth="1" min="3" max="4" width="5.86"/>
    <col customWidth="1" min="5" max="5" width="4.43"/>
    <col customWidth="1" min="6" max="6" width="10.14"/>
    <col customWidth="1" min="7" max="7" width="7.29"/>
    <col customWidth="1" min="8" max="8" width="4.43"/>
    <col customWidth="1" min="9" max="10" width="7.29"/>
    <col customWidth="1" min="11" max="11" width="8.71"/>
    <col customWidth="1" min="12" max="13" width="5.86"/>
    <col customWidth="1" min="14" max="16" width="7.29"/>
    <col customWidth="1" min="17" max="17" width="11.57"/>
    <col customWidth="1" min="18" max="19" width="43.0"/>
    <col customWidth="1" min="20" max="27" width="7.29"/>
    <col customWidth="1" min="28" max="29" width="14.43"/>
    <col customWidth="1" min="30" max="31" width="7.29"/>
  </cols>
  <sheetData>
    <row r="1">
      <c r="A1" s="1" t="s">
        <v>0</v>
      </c>
      <c r="B1" s="3"/>
      <c r="C1" s="4"/>
      <c r="D1" s="5"/>
      <c r="E1" s="4"/>
      <c r="F1" s="3" t="s">
        <v>2</v>
      </c>
      <c r="G1" s="3" t="s">
        <v>3</v>
      </c>
      <c r="I1" s="3" t="s">
        <v>4</v>
      </c>
      <c r="L1" s="3" t="s">
        <v>5</v>
      </c>
      <c r="N1" s="3"/>
      <c r="O1" s="6"/>
      <c r="P1" s="3" t="s">
        <v>6</v>
      </c>
      <c r="R1" s="7" t="s">
        <v>7</v>
      </c>
      <c r="S1" s="7" t="s">
        <v>8</v>
      </c>
      <c r="T1" s="3"/>
      <c r="U1" s="3" t="s">
        <v>9</v>
      </c>
      <c r="AD1" s="3" t="s">
        <v>10</v>
      </c>
    </row>
    <row r="2">
      <c r="A2" s="2" t="s">
        <v>11</v>
      </c>
      <c r="B2" s="7" t="s">
        <v>12</v>
      </c>
      <c r="C2" s="7" t="s">
        <v>13</v>
      </c>
      <c r="D2" s="8" t="s">
        <v>14</v>
      </c>
      <c r="E2" s="10" t="s">
        <v>15</v>
      </c>
      <c r="F2" s="7" t="s">
        <v>17</v>
      </c>
      <c r="G2" s="12" t="s">
        <v>18</v>
      </c>
      <c r="H2" s="3" t="s">
        <v>20</v>
      </c>
      <c r="I2" s="10" t="s">
        <v>21</v>
      </c>
      <c r="J2" s="3" t="s">
        <v>22</v>
      </c>
      <c r="K2" s="14" t="s">
        <v>23</v>
      </c>
      <c r="L2" s="3" t="s">
        <v>25</v>
      </c>
      <c r="M2" s="17" t="s">
        <v>26</v>
      </c>
      <c r="N2" s="19" t="s">
        <v>35</v>
      </c>
      <c r="O2" s="3" t="s">
        <v>36</v>
      </c>
      <c r="P2" s="10" t="s">
        <v>37</v>
      </c>
      <c r="Q2" s="21" t="s">
        <v>38</v>
      </c>
      <c r="R2" s="25"/>
      <c r="S2" s="7"/>
      <c r="T2" s="27" t="s">
        <v>43</v>
      </c>
      <c r="U2" s="29" t="s">
        <v>45</v>
      </c>
      <c r="V2" s="29" t="s">
        <v>47</v>
      </c>
      <c r="W2" s="29" t="s">
        <v>48</v>
      </c>
      <c r="X2" s="7" t="s">
        <v>49</v>
      </c>
      <c r="Y2" s="7" t="s">
        <v>50</v>
      </c>
      <c r="Z2" s="7" t="s">
        <v>51</v>
      </c>
      <c r="AA2" s="7" t="s">
        <v>54</v>
      </c>
      <c r="AB2" s="7" t="s">
        <v>55</v>
      </c>
      <c r="AC2" s="7" t="s">
        <v>56</v>
      </c>
      <c r="AD2" s="32" t="s">
        <v>57</v>
      </c>
      <c r="AE2" s="7" t="s">
        <v>58</v>
      </c>
    </row>
    <row r="3">
      <c r="A3" s="33"/>
      <c r="B3" s="33"/>
      <c r="C3" s="35" t="s">
        <v>59</v>
      </c>
      <c r="D3" s="37"/>
      <c r="E3" s="33"/>
      <c r="F3" s="33"/>
      <c r="G3" s="38"/>
      <c r="H3" s="33"/>
      <c r="I3" s="33"/>
      <c r="J3" s="39"/>
      <c r="K3" s="42"/>
      <c r="L3" s="33"/>
      <c r="M3" s="43"/>
      <c r="N3" s="44"/>
      <c r="O3" s="35"/>
      <c r="P3" s="33"/>
      <c r="Q3" s="45"/>
      <c r="R3" s="46"/>
      <c r="S3" s="47"/>
      <c r="T3" s="49"/>
      <c r="U3" s="49"/>
      <c r="V3" s="49"/>
      <c r="W3" s="49"/>
      <c r="X3" s="49"/>
      <c r="Y3" s="49"/>
      <c r="Z3" s="49"/>
      <c r="AA3" s="49"/>
      <c r="AB3" s="51"/>
      <c r="AC3" s="51"/>
      <c r="AD3" s="53"/>
      <c r="AE3" s="53"/>
    </row>
    <row r="4">
      <c r="A4" s="55" t="s">
        <v>73</v>
      </c>
      <c r="B4" s="57"/>
      <c r="C4" s="59">
        <v>119.0</v>
      </c>
      <c r="D4" s="61">
        <v>8.95</v>
      </c>
      <c r="E4" s="63">
        <v>2.0</v>
      </c>
      <c r="F4" s="59"/>
      <c r="G4" s="65" t="s">
        <v>77</v>
      </c>
      <c r="H4" s="55">
        <v>2.0</v>
      </c>
      <c r="I4" s="63"/>
      <c r="J4" s="59"/>
      <c r="K4" s="67"/>
      <c r="L4" s="63">
        <v>10.0</v>
      </c>
      <c r="M4" s="69"/>
      <c r="N4" s="65"/>
      <c r="O4" s="71"/>
      <c r="P4" s="59"/>
      <c r="Q4" s="73"/>
      <c r="R4" s="74"/>
      <c r="S4" s="28" t="s">
        <v>78</v>
      </c>
      <c r="T4" s="55"/>
      <c r="U4" s="55"/>
      <c r="V4" s="55"/>
      <c r="W4" s="55"/>
      <c r="X4" s="55"/>
      <c r="Y4" s="55"/>
      <c r="Z4" s="55"/>
      <c r="AA4" s="55"/>
      <c r="AB4" s="76"/>
      <c r="AC4" s="76"/>
      <c r="AD4" s="78"/>
      <c r="AE4" s="78"/>
    </row>
    <row r="5">
      <c r="A5" s="55" t="s">
        <v>81</v>
      </c>
      <c r="B5" s="57"/>
      <c r="C5" s="59">
        <v>119.0</v>
      </c>
      <c r="D5" s="61">
        <v>8.95</v>
      </c>
      <c r="E5" s="63">
        <v>1.0</v>
      </c>
      <c r="F5" s="59"/>
      <c r="G5" s="65" t="s">
        <v>77</v>
      </c>
      <c r="H5" s="55">
        <v>2.0</v>
      </c>
      <c r="I5" s="63"/>
      <c r="J5" s="55"/>
      <c r="K5" s="96" t="s">
        <v>83</v>
      </c>
      <c r="L5" s="63">
        <v>10.0</v>
      </c>
      <c r="M5" s="85">
        <v>13.16</v>
      </c>
      <c r="N5" s="65"/>
      <c r="O5" s="71"/>
      <c r="P5" s="59"/>
      <c r="Q5" s="73"/>
      <c r="R5" s="74"/>
      <c r="S5" s="28" t="s">
        <v>106</v>
      </c>
      <c r="T5" s="55"/>
      <c r="U5" s="55"/>
      <c r="V5" s="55"/>
      <c r="W5" s="55"/>
      <c r="X5" s="55"/>
      <c r="Y5" s="55"/>
      <c r="Z5" s="55"/>
      <c r="AA5" s="55"/>
      <c r="AB5" s="76"/>
      <c r="AC5" s="76"/>
      <c r="AD5" s="78"/>
      <c r="AE5" s="78"/>
    </row>
    <row r="6">
      <c r="A6" s="55" t="s">
        <v>112</v>
      </c>
      <c r="B6" s="57"/>
      <c r="C6" s="59">
        <v>119.0</v>
      </c>
      <c r="D6" s="103">
        <v>8.95</v>
      </c>
      <c r="E6" s="57">
        <v>2.0</v>
      </c>
      <c r="F6" s="59"/>
      <c r="G6" s="65" t="s">
        <v>77</v>
      </c>
      <c r="H6" s="55">
        <v>2.0</v>
      </c>
      <c r="I6" s="57"/>
      <c r="J6" s="59"/>
      <c r="K6" s="67"/>
      <c r="L6" s="55">
        <v>10.0</v>
      </c>
      <c r="M6" s="69"/>
      <c r="N6" s="65"/>
      <c r="O6" s="71"/>
      <c r="P6" s="59"/>
      <c r="Q6" s="73"/>
      <c r="R6" s="74"/>
      <c r="S6" s="28" t="s">
        <v>133</v>
      </c>
      <c r="T6" s="55"/>
      <c r="U6" s="55"/>
      <c r="V6" s="55"/>
      <c r="W6" s="55"/>
      <c r="X6" s="55"/>
      <c r="Y6" s="55"/>
      <c r="Z6" s="55"/>
      <c r="AA6" s="55"/>
      <c r="AB6" s="76"/>
      <c r="AC6" s="76"/>
      <c r="AD6" s="78"/>
      <c r="AE6" s="78"/>
    </row>
    <row r="7">
      <c r="A7" s="55" t="s">
        <v>135</v>
      </c>
      <c r="B7" s="57"/>
      <c r="C7" s="59">
        <v>119.0</v>
      </c>
      <c r="D7" s="103">
        <v>8.95</v>
      </c>
      <c r="E7" s="59">
        <v>2.0</v>
      </c>
      <c r="F7" s="59"/>
      <c r="G7" s="65" t="s">
        <v>77</v>
      </c>
      <c r="H7" s="55">
        <v>2.0</v>
      </c>
      <c r="I7" s="59"/>
      <c r="J7" s="59"/>
      <c r="K7" s="67"/>
      <c r="L7" s="55">
        <v>10.0</v>
      </c>
      <c r="M7" s="69"/>
      <c r="N7" s="65"/>
      <c r="O7" s="71"/>
      <c r="P7" s="59"/>
      <c r="Q7" s="73"/>
      <c r="R7" s="74"/>
      <c r="S7" s="28" t="s">
        <v>139</v>
      </c>
      <c r="T7" s="57"/>
      <c r="U7" s="57"/>
      <c r="V7" s="57"/>
      <c r="W7" s="57"/>
      <c r="X7" s="57"/>
      <c r="Y7" s="57"/>
      <c r="Z7" s="57"/>
      <c r="AA7" s="57"/>
      <c r="AB7" s="76"/>
      <c r="AC7" s="76"/>
      <c r="AD7" s="78"/>
      <c r="AE7" s="78"/>
    </row>
    <row r="8">
      <c r="A8" s="55" t="s">
        <v>141</v>
      </c>
      <c r="B8" s="57"/>
      <c r="C8" s="59">
        <v>119.0</v>
      </c>
      <c r="D8" s="103">
        <v>8.95</v>
      </c>
      <c r="E8" s="59">
        <v>2.0</v>
      </c>
      <c r="F8" s="59"/>
      <c r="G8" s="65" t="s">
        <v>77</v>
      </c>
      <c r="H8" s="55">
        <v>2.0</v>
      </c>
      <c r="I8" s="59"/>
      <c r="J8" s="59"/>
      <c r="K8" s="67"/>
      <c r="L8" s="55">
        <v>10.0</v>
      </c>
      <c r="M8" s="69"/>
      <c r="N8" s="65"/>
      <c r="O8" s="71"/>
      <c r="P8" s="59"/>
      <c r="Q8" s="73"/>
      <c r="R8" s="74"/>
      <c r="S8" s="28" t="s">
        <v>143</v>
      </c>
      <c r="T8" s="55"/>
      <c r="U8" s="55"/>
      <c r="V8" s="55"/>
      <c r="W8" s="55"/>
      <c r="X8" s="55"/>
      <c r="Y8" s="55"/>
      <c r="Z8" s="55"/>
      <c r="AA8" s="55"/>
      <c r="AB8" s="76"/>
      <c r="AC8" s="76"/>
      <c r="AD8" s="78"/>
      <c r="AE8" s="78"/>
    </row>
    <row r="9">
      <c r="A9" s="55" t="s">
        <v>145</v>
      </c>
      <c r="B9" s="57"/>
      <c r="C9" s="59">
        <v>119.0</v>
      </c>
      <c r="D9" s="103">
        <v>8.95</v>
      </c>
      <c r="E9" s="59">
        <v>2.0</v>
      </c>
      <c r="F9" s="59"/>
      <c r="G9" s="65" t="s">
        <v>77</v>
      </c>
      <c r="H9" s="55">
        <v>2.0</v>
      </c>
      <c r="I9" s="59"/>
      <c r="J9" s="59"/>
      <c r="K9" s="67"/>
      <c r="L9" s="55">
        <v>10.0</v>
      </c>
      <c r="M9" s="69"/>
      <c r="N9" s="65"/>
      <c r="O9" s="71"/>
      <c r="P9" s="59"/>
      <c r="Q9" s="73"/>
      <c r="R9" s="74"/>
      <c r="S9" s="28" t="s">
        <v>139</v>
      </c>
      <c r="T9" s="55"/>
      <c r="U9" s="55"/>
      <c r="V9" s="55"/>
      <c r="W9" s="55"/>
      <c r="X9" s="55"/>
      <c r="Y9" s="55"/>
      <c r="Z9" s="55"/>
      <c r="AA9" s="55"/>
      <c r="AB9" s="76"/>
      <c r="AC9" s="76"/>
      <c r="AD9" s="78"/>
      <c r="AE9" s="78"/>
    </row>
    <row r="10">
      <c r="A10" s="55" t="s">
        <v>149</v>
      </c>
      <c r="B10" s="57"/>
      <c r="C10" s="59">
        <v>119.0</v>
      </c>
      <c r="D10" s="61">
        <v>8.95</v>
      </c>
      <c r="E10" s="63">
        <v>2.0</v>
      </c>
      <c r="F10" s="59"/>
      <c r="G10" s="65" t="s">
        <v>77</v>
      </c>
      <c r="H10" s="55">
        <v>2.0</v>
      </c>
      <c r="I10" s="63"/>
      <c r="J10" s="59"/>
      <c r="K10" s="67"/>
      <c r="L10" s="63">
        <v>10.0</v>
      </c>
      <c r="M10" s="69"/>
      <c r="N10" s="65"/>
      <c r="O10" s="71"/>
      <c r="P10" s="59"/>
      <c r="Q10" s="73"/>
      <c r="R10" s="74"/>
      <c r="S10" s="28" t="s">
        <v>151</v>
      </c>
      <c r="T10" s="55"/>
      <c r="U10" s="55"/>
      <c r="V10" s="55"/>
      <c r="W10" s="55"/>
      <c r="X10" s="55"/>
      <c r="Y10" s="55"/>
      <c r="Z10" s="55"/>
      <c r="AA10" s="55"/>
      <c r="AB10" s="76"/>
      <c r="AC10" s="76"/>
      <c r="AD10" s="78"/>
      <c r="AE10" s="78"/>
    </row>
    <row r="11">
      <c r="A11" s="55" t="s">
        <v>153</v>
      </c>
      <c r="B11" s="57"/>
      <c r="C11" s="59">
        <v>108.0</v>
      </c>
      <c r="D11" s="61">
        <v>8.95</v>
      </c>
      <c r="E11" s="63">
        <v>2.0</v>
      </c>
      <c r="F11" s="59"/>
      <c r="G11" s="65" t="s">
        <v>155</v>
      </c>
      <c r="H11" s="55">
        <v>2.0</v>
      </c>
      <c r="I11" s="63"/>
      <c r="J11" s="59"/>
      <c r="K11" s="67"/>
      <c r="L11" s="63">
        <v>10.0</v>
      </c>
      <c r="M11" s="69"/>
      <c r="N11" s="65"/>
      <c r="O11" s="71"/>
      <c r="P11" s="59"/>
      <c r="Q11" s="73"/>
      <c r="R11" s="74"/>
      <c r="S11" s="28" t="s">
        <v>156</v>
      </c>
      <c r="T11" s="55"/>
      <c r="U11" s="55"/>
      <c r="V11" s="55"/>
      <c r="W11" s="55"/>
      <c r="X11" s="55"/>
      <c r="Y11" s="55"/>
      <c r="Z11" s="55"/>
      <c r="AA11" s="55"/>
      <c r="AB11" s="76"/>
      <c r="AC11" s="76"/>
      <c r="AD11" s="78"/>
      <c r="AE11" s="78"/>
    </row>
    <row r="12">
      <c r="A12" s="55" t="s">
        <v>159</v>
      </c>
      <c r="B12" s="106"/>
      <c r="C12" s="59">
        <v>114.0</v>
      </c>
      <c r="D12" s="103">
        <v>8.95</v>
      </c>
      <c r="E12" s="63">
        <v>2.0</v>
      </c>
      <c r="F12" s="59" t="s">
        <v>168</v>
      </c>
      <c r="G12" s="65" t="s">
        <v>169</v>
      </c>
      <c r="H12" s="59">
        <v>2.0</v>
      </c>
      <c r="I12" s="63"/>
      <c r="J12" s="59"/>
      <c r="K12" s="96" t="s">
        <v>170</v>
      </c>
      <c r="L12" s="55">
        <v>10.0</v>
      </c>
      <c r="M12" s="69"/>
      <c r="N12" s="65"/>
      <c r="O12" s="71" t="s">
        <v>102</v>
      </c>
      <c r="P12" s="55" t="s">
        <v>172</v>
      </c>
      <c r="Q12" s="107"/>
      <c r="R12" s="28" t="s">
        <v>180</v>
      </c>
      <c r="S12" s="28" t="s">
        <v>182</v>
      </c>
      <c r="T12" s="55"/>
      <c r="U12" s="55"/>
      <c r="V12" s="55"/>
      <c r="W12" s="55"/>
      <c r="X12" s="55"/>
      <c r="Y12" s="55"/>
      <c r="Z12" s="55"/>
      <c r="AA12" s="55"/>
      <c r="AB12" s="109"/>
      <c r="AC12" s="109"/>
      <c r="AD12" s="78"/>
      <c r="AE12" s="78"/>
    </row>
    <row r="13">
      <c r="A13" s="55" t="s">
        <v>191</v>
      </c>
      <c r="B13" s="57"/>
      <c r="C13" s="59">
        <v>119.0</v>
      </c>
      <c r="D13" s="103">
        <v>8.95</v>
      </c>
      <c r="E13" s="63">
        <v>2.0</v>
      </c>
      <c r="F13" s="59"/>
      <c r="G13" s="65" t="s">
        <v>77</v>
      </c>
      <c r="H13" s="55">
        <v>2.0</v>
      </c>
      <c r="I13" s="63"/>
      <c r="J13" s="59"/>
      <c r="K13" s="67"/>
      <c r="L13" s="55">
        <v>10.0</v>
      </c>
      <c r="M13" s="69"/>
      <c r="N13" s="65"/>
      <c r="O13" s="110"/>
      <c r="P13" s="59"/>
      <c r="Q13" s="73"/>
      <c r="R13" s="74"/>
      <c r="S13" s="28" t="s">
        <v>78</v>
      </c>
      <c r="T13" s="55"/>
      <c r="U13" s="55"/>
      <c r="V13" s="55"/>
      <c r="W13" s="55"/>
      <c r="X13" s="55"/>
      <c r="Y13" s="55"/>
      <c r="Z13" s="55"/>
      <c r="AA13" s="55"/>
      <c r="AB13" s="76"/>
      <c r="AC13" s="76"/>
      <c r="AD13" s="78"/>
      <c r="AE13" s="78"/>
    </row>
    <row r="14">
      <c r="A14" s="55" t="s">
        <v>194</v>
      </c>
      <c r="B14" s="106"/>
      <c r="C14" s="55">
        <v>119.0</v>
      </c>
      <c r="D14" s="61">
        <v>8.95</v>
      </c>
      <c r="E14" s="63">
        <v>2.0</v>
      </c>
      <c r="F14" s="59"/>
      <c r="G14" s="65" t="s">
        <v>77</v>
      </c>
      <c r="H14" s="55">
        <v>2.0</v>
      </c>
      <c r="I14" s="63"/>
      <c r="J14" s="59"/>
      <c r="K14" s="67"/>
      <c r="L14" s="63">
        <v>10.0</v>
      </c>
      <c r="M14" s="69"/>
      <c r="N14" s="65"/>
      <c r="O14" s="88"/>
      <c r="P14" s="59"/>
      <c r="Q14" s="73"/>
      <c r="R14" s="74"/>
      <c r="S14" s="28" t="s">
        <v>196</v>
      </c>
      <c r="T14" s="55"/>
      <c r="U14" s="55"/>
      <c r="V14" s="55"/>
      <c r="W14" s="55"/>
      <c r="X14" s="55"/>
      <c r="Y14" s="55"/>
      <c r="Z14" s="55"/>
      <c r="AA14" s="55"/>
      <c r="AB14" s="109"/>
      <c r="AC14" s="109"/>
      <c r="AD14" s="78"/>
      <c r="AE14" s="78"/>
    </row>
    <row r="15">
      <c r="A15" s="55" t="s">
        <v>199</v>
      </c>
      <c r="B15" s="57"/>
      <c r="C15" s="59">
        <v>114.0</v>
      </c>
      <c r="D15" s="61">
        <v>8.95</v>
      </c>
      <c r="E15" s="63">
        <v>2.0</v>
      </c>
      <c r="F15" s="59"/>
      <c r="G15" s="65" t="s">
        <v>169</v>
      </c>
      <c r="H15" s="55">
        <v>2.0</v>
      </c>
      <c r="I15" s="63"/>
      <c r="J15" s="59"/>
      <c r="K15" s="67"/>
      <c r="L15" s="63">
        <v>10.0</v>
      </c>
      <c r="M15" s="69"/>
      <c r="N15" s="65"/>
      <c r="O15" s="88"/>
      <c r="P15" s="59"/>
      <c r="Q15" s="73"/>
      <c r="R15" s="74"/>
      <c r="S15" s="28" t="s">
        <v>151</v>
      </c>
      <c r="T15" s="55"/>
      <c r="U15" s="55"/>
      <c r="V15" s="55"/>
      <c r="W15" s="55"/>
      <c r="X15" s="55"/>
      <c r="Y15" s="55"/>
      <c r="Z15" s="55"/>
      <c r="AA15" s="55"/>
      <c r="AB15" s="76"/>
      <c r="AC15" s="76"/>
      <c r="AD15" s="78"/>
      <c r="AE15" s="78"/>
    </row>
    <row r="16">
      <c r="A16" s="55" t="s">
        <v>201</v>
      </c>
      <c r="B16" s="57"/>
      <c r="C16" s="59">
        <v>116.0</v>
      </c>
      <c r="D16" s="103">
        <v>8.95</v>
      </c>
      <c r="E16" s="63">
        <v>2.0</v>
      </c>
      <c r="F16" s="59"/>
      <c r="G16" s="65" t="s">
        <v>202</v>
      </c>
      <c r="H16" s="55">
        <v>2.0</v>
      </c>
      <c r="I16" s="63"/>
      <c r="J16" s="59"/>
      <c r="K16" s="67"/>
      <c r="L16" s="55">
        <v>10.0</v>
      </c>
      <c r="M16" s="69"/>
      <c r="N16" s="65"/>
      <c r="O16" s="88"/>
      <c r="P16" s="59"/>
      <c r="Q16" s="73"/>
      <c r="R16" s="74"/>
      <c r="S16" s="28" t="s">
        <v>203</v>
      </c>
      <c r="T16" s="55"/>
      <c r="U16" s="55"/>
      <c r="V16" s="55"/>
      <c r="W16" s="55"/>
      <c r="X16" s="55"/>
      <c r="Y16" s="55"/>
      <c r="Z16" s="55"/>
      <c r="AA16" s="55"/>
      <c r="AB16" s="76"/>
      <c r="AC16" s="76"/>
      <c r="AD16" s="78"/>
      <c r="AE16" s="78"/>
    </row>
    <row r="17">
      <c r="A17" s="55" t="s">
        <v>204</v>
      </c>
      <c r="B17" s="57"/>
      <c r="C17" s="59">
        <v>116.0</v>
      </c>
      <c r="D17" s="103">
        <v>8.95</v>
      </c>
      <c r="E17" s="63">
        <v>2.0</v>
      </c>
      <c r="F17" s="59"/>
      <c r="G17" s="65" t="s">
        <v>202</v>
      </c>
      <c r="H17" s="59">
        <v>2.0</v>
      </c>
      <c r="I17" s="63"/>
      <c r="J17" s="59"/>
      <c r="K17" s="67"/>
      <c r="L17" s="55">
        <v>10.0</v>
      </c>
      <c r="M17" s="69"/>
      <c r="N17" s="65"/>
      <c r="O17" s="88"/>
      <c r="P17" s="59"/>
      <c r="Q17" s="73"/>
      <c r="R17" s="74"/>
      <c r="S17" s="28" t="s">
        <v>180</v>
      </c>
      <c r="T17" s="55"/>
      <c r="U17" s="55"/>
      <c r="V17" s="55"/>
      <c r="W17" s="55"/>
      <c r="X17" s="55"/>
      <c r="Y17" s="55"/>
      <c r="Z17" s="55"/>
      <c r="AA17" s="55"/>
      <c r="AB17" s="76"/>
      <c r="AC17" s="76"/>
      <c r="AD17" s="78"/>
      <c r="AE17" s="78"/>
    </row>
    <row r="18">
      <c r="A18" s="57" t="s">
        <v>205</v>
      </c>
      <c r="B18" s="57"/>
      <c r="C18" s="63">
        <v>114.0</v>
      </c>
      <c r="D18" s="61">
        <v>8.95</v>
      </c>
      <c r="E18" s="63">
        <v>2.0</v>
      </c>
      <c r="F18" s="63" t="s">
        <v>207</v>
      </c>
      <c r="G18" s="115" t="s">
        <v>169</v>
      </c>
      <c r="H18" s="55">
        <v>2.0</v>
      </c>
      <c r="I18" s="63"/>
      <c r="J18" s="117"/>
      <c r="K18" s="119" t="s">
        <v>208</v>
      </c>
      <c r="L18" s="55">
        <v>10.0</v>
      </c>
      <c r="M18" s="85"/>
      <c r="N18" s="65"/>
      <c r="O18" s="121" t="s">
        <v>209</v>
      </c>
      <c r="P18" s="63" t="s">
        <v>172</v>
      </c>
      <c r="Q18" s="123"/>
      <c r="R18" s="28" t="s">
        <v>210</v>
      </c>
      <c r="S18" s="74"/>
      <c r="T18" s="55"/>
      <c r="U18" s="55"/>
      <c r="V18" s="55"/>
      <c r="W18" s="55"/>
      <c r="X18" s="55"/>
      <c r="Y18" s="55"/>
      <c r="Z18" s="55"/>
      <c r="AA18" s="55"/>
      <c r="AB18" s="125" t="s">
        <v>211</v>
      </c>
      <c r="AC18" s="76"/>
      <c r="AD18" s="78"/>
      <c r="AE18" s="78"/>
    </row>
    <row r="19">
      <c r="A19" s="57" t="s">
        <v>212</v>
      </c>
      <c r="B19" s="57"/>
      <c r="C19" s="63">
        <v>119.0</v>
      </c>
      <c r="D19" s="61">
        <v>8.95</v>
      </c>
      <c r="E19" s="63">
        <v>2.0</v>
      </c>
      <c r="F19" s="63"/>
      <c r="G19" s="65" t="s">
        <v>77</v>
      </c>
      <c r="H19" s="55">
        <v>2.0</v>
      </c>
      <c r="I19" s="63"/>
      <c r="J19" s="117"/>
      <c r="K19" s="127"/>
      <c r="L19" s="55">
        <v>10.0</v>
      </c>
      <c r="M19" s="85"/>
      <c r="N19" s="65"/>
      <c r="O19" s="121"/>
      <c r="P19" s="63"/>
      <c r="Q19" s="123"/>
      <c r="R19" s="129"/>
      <c r="S19" s="28" t="s">
        <v>214</v>
      </c>
      <c r="T19" s="55"/>
      <c r="U19" s="55"/>
      <c r="V19" s="55"/>
      <c r="W19" s="55"/>
      <c r="X19" s="55"/>
      <c r="Y19" s="55"/>
      <c r="Z19" s="55"/>
      <c r="AA19" s="55"/>
      <c r="AB19" s="125" t="s">
        <v>216</v>
      </c>
      <c r="AC19" s="76"/>
      <c r="AD19" s="78"/>
      <c r="AE19" s="78"/>
    </row>
    <row r="20">
      <c r="A20" s="57" t="s">
        <v>217</v>
      </c>
      <c r="B20" s="57"/>
      <c r="C20" s="63">
        <v>119.0</v>
      </c>
      <c r="D20" s="103">
        <v>8.95</v>
      </c>
      <c r="E20" s="63">
        <v>2.0</v>
      </c>
      <c r="F20" s="63" t="s">
        <v>219</v>
      </c>
      <c r="G20" s="115" t="s">
        <v>77</v>
      </c>
      <c r="H20" s="55">
        <v>2.0</v>
      </c>
      <c r="I20" s="63"/>
      <c r="J20" s="117"/>
      <c r="K20" s="119" t="s">
        <v>222</v>
      </c>
      <c r="L20" s="63">
        <v>10.0</v>
      </c>
      <c r="M20" s="85"/>
      <c r="N20" s="65"/>
      <c r="O20" s="121" t="s">
        <v>118</v>
      </c>
      <c r="P20" s="63" t="s">
        <v>172</v>
      </c>
      <c r="Q20" s="123"/>
      <c r="R20" s="28" t="s">
        <v>223</v>
      </c>
      <c r="S20" s="28" t="s">
        <v>224</v>
      </c>
      <c r="T20" s="55"/>
      <c r="U20" s="55"/>
      <c r="V20" s="55"/>
      <c r="W20" s="55"/>
      <c r="X20" s="55"/>
      <c r="Y20" s="55"/>
      <c r="Z20" s="55"/>
      <c r="AA20" s="55"/>
      <c r="AB20" s="76"/>
      <c r="AC20" s="76"/>
      <c r="AD20" s="78"/>
      <c r="AE20" s="78"/>
    </row>
    <row r="21">
      <c r="A21" s="55" t="s">
        <v>225</v>
      </c>
      <c r="B21" s="106"/>
      <c r="C21" s="57">
        <v>119.0</v>
      </c>
      <c r="D21" s="103">
        <v>8.95</v>
      </c>
      <c r="E21" s="63">
        <v>2.0</v>
      </c>
      <c r="F21" s="63"/>
      <c r="G21" s="65" t="s">
        <v>77</v>
      </c>
      <c r="H21" s="55">
        <v>2.0</v>
      </c>
      <c r="I21" s="63"/>
      <c r="J21" s="117"/>
      <c r="K21" s="127"/>
      <c r="L21" s="63">
        <v>10.0</v>
      </c>
      <c r="M21" s="69"/>
      <c r="N21" s="65"/>
      <c r="O21" s="121"/>
      <c r="P21" s="63"/>
      <c r="Q21" s="123"/>
      <c r="R21" s="28" t="s">
        <v>227</v>
      </c>
      <c r="S21" s="28" t="s">
        <v>228</v>
      </c>
      <c r="T21" s="102" t="s">
        <v>99</v>
      </c>
      <c r="U21" s="55"/>
      <c r="V21" s="55"/>
      <c r="W21" s="55"/>
      <c r="X21" s="55"/>
      <c r="Y21" s="55"/>
      <c r="Z21" s="55"/>
      <c r="AA21" s="55"/>
      <c r="AB21" s="109"/>
      <c r="AC21" s="109"/>
      <c r="AD21" s="78"/>
      <c r="AE21" s="78"/>
    </row>
    <row r="22">
      <c r="A22" s="55" t="s">
        <v>229</v>
      </c>
      <c r="B22" s="106"/>
      <c r="C22" s="59">
        <v>119.0</v>
      </c>
      <c r="D22" s="61">
        <v>8.95</v>
      </c>
      <c r="E22" s="63">
        <v>1.0</v>
      </c>
      <c r="F22" s="59" t="s">
        <v>168</v>
      </c>
      <c r="G22" s="65" t="s">
        <v>77</v>
      </c>
      <c r="H22" s="59">
        <v>2.0</v>
      </c>
      <c r="I22" s="63"/>
      <c r="J22" s="55"/>
      <c r="K22" s="96" t="s">
        <v>231</v>
      </c>
      <c r="L22" s="55">
        <v>10.0</v>
      </c>
      <c r="M22" s="85">
        <v>11.3</v>
      </c>
      <c r="N22" s="65"/>
      <c r="O22" s="71" t="s">
        <v>118</v>
      </c>
      <c r="P22" s="55" t="s">
        <v>232</v>
      </c>
      <c r="Q22" s="107"/>
      <c r="R22" s="28" t="s">
        <v>233</v>
      </c>
      <c r="S22" s="28" t="s">
        <v>234</v>
      </c>
      <c r="T22" s="55"/>
      <c r="U22" s="55"/>
      <c r="V22" s="55"/>
      <c r="W22" s="55"/>
      <c r="X22" s="55"/>
      <c r="Y22" s="55"/>
      <c r="Z22" s="55"/>
      <c r="AA22" s="55"/>
      <c r="AB22" s="109"/>
      <c r="AC22" s="109"/>
      <c r="AD22" s="78"/>
      <c r="AE22" s="78"/>
    </row>
    <row r="23">
      <c r="A23" s="55" t="s">
        <v>235</v>
      </c>
      <c r="B23" s="136"/>
      <c r="C23" s="59">
        <v>119.0</v>
      </c>
      <c r="D23" s="61">
        <v>8.95</v>
      </c>
      <c r="E23" s="63">
        <v>2.0</v>
      </c>
      <c r="F23" s="59"/>
      <c r="G23" s="65" t="s">
        <v>77</v>
      </c>
      <c r="H23" s="55">
        <v>2.0</v>
      </c>
      <c r="I23" s="63"/>
      <c r="J23" s="59"/>
      <c r="K23" s="67"/>
      <c r="L23" s="63">
        <v>10.0</v>
      </c>
      <c r="M23" s="69"/>
      <c r="N23" s="65"/>
      <c r="O23" s="71"/>
      <c r="P23" s="59"/>
      <c r="Q23" s="73"/>
      <c r="R23" s="74"/>
      <c r="S23" s="28" t="s">
        <v>239</v>
      </c>
      <c r="T23" s="59"/>
      <c r="U23" s="59"/>
      <c r="V23" s="59"/>
      <c r="W23" s="59"/>
      <c r="X23" s="59"/>
      <c r="Y23" s="59"/>
      <c r="Z23" s="59"/>
      <c r="AA23" s="59"/>
      <c r="AB23" s="138" t="s">
        <v>240</v>
      </c>
      <c r="AC23" s="138"/>
      <c r="AD23" s="78"/>
      <c r="AE23" s="78"/>
    </row>
    <row r="24">
      <c r="A24" s="55" t="s">
        <v>244</v>
      </c>
      <c r="B24" s="106"/>
      <c r="C24" s="59">
        <v>116.0</v>
      </c>
      <c r="D24" s="103">
        <v>8.95</v>
      </c>
      <c r="E24" s="63">
        <v>2.0</v>
      </c>
      <c r="F24" s="59"/>
      <c r="G24" s="65" t="s">
        <v>245</v>
      </c>
      <c r="H24" s="55">
        <v>2.0</v>
      </c>
      <c r="I24" s="63"/>
      <c r="J24" s="59"/>
      <c r="K24" s="67"/>
      <c r="L24" s="63">
        <v>10.0</v>
      </c>
      <c r="M24" s="69"/>
      <c r="N24" s="65"/>
      <c r="O24" s="88"/>
      <c r="P24" s="59"/>
      <c r="Q24" s="73"/>
      <c r="R24" s="74"/>
      <c r="S24" s="28" t="s">
        <v>246</v>
      </c>
      <c r="T24" s="59"/>
      <c r="U24" s="59"/>
      <c r="V24" s="59"/>
      <c r="W24" s="59"/>
      <c r="X24" s="59"/>
      <c r="Y24" s="59"/>
      <c r="Z24" s="59"/>
      <c r="AA24" s="59"/>
      <c r="AB24" s="109"/>
      <c r="AC24" s="109"/>
      <c r="AD24" s="78"/>
      <c r="AE24" s="78"/>
    </row>
    <row r="25">
      <c r="A25" s="55" t="s">
        <v>247</v>
      </c>
      <c r="B25" s="106"/>
      <c r="C25" s="59">
        <v>119.0</v>
      </c>
      <c r="D25" s="103">
        <v>8.95</v>
      </c>
      <c r="E25" s="63">
        <v>2.0</v>
      </c>
      <c r="F25" s="59" t="s">
        <v>207</v>
      </c>
      <c r="G25" s="65" t="s">
        <v>77</v>
      </c>
      <c r="H25" s="55">
        <v>2.0</v>
      </c>
      <c r="I25" s="63"/>
      <c r="J25" s="59"/>
      <c r="K25" s="96" t="s">
        <v>248</v>
      </c>
      <c r="L25" s="55">
        <v>10.0</v>
      </c>
      <c r="M25" s="69"/>
      <c r="N25" s="65"/>
      <c r="O25" s="71" t="s">
        <v>102</v>
      </c>
      <c r="P25" s="55" t="s">
        <v>172</v>
      </c>
      <c r="Q25" s="107"/>
      <c r="R25" s="28" t="s">
        <v>249</v>
      </c>
      <c r="S25" s="28" t="s">
        <v>250</v>
      </c>
      <c r="T25" s="102" t="s">
        <v>99</v>
      </c>
      <c r="U25" s="55"/>
      <c r="V25" s="55"/>
      <c r="W25" s="55"/>
      <c r="X25" s="55"/>
      <c r="Y25" s="55"/>
      <c r="Z25" s="55"/>
      <c r="AA25" s="55"/>
      <c r="AB25" s="109" t="s">
        <v>211</v>
      </c>
      <c r="AC25" s="109"/>
      <c r="AD25" s="78"/>
      <c r="AE25" s="78"/>
    </row>
    <row r="26">
      <c r="A26" s="55" t="s">
        <v>252</v>
      </c>
      <c r="B26" s="57"/>
      <c r="C26" s="59">
        <v>119.0</v>
      </c>
      <c r="D26" s="61">
        <v>8.95</v>
      </c>
      <c r="E26" s="63">
        <v>2.0</v>
      </c>
      <c r="F26" s="59"/>
      <c r="G26" s="65" t="s">
        <v>77</v>
      </c>
      <c r="H26" s="55">
        <v>2.0</v>
      </c>
      <c r="I26" s="63"/>
      <c r="J26" s="59"/>
      <c r="K26" s="67"/>
      <c r="L26" s="63">
        <v>10.0</v>
      </c>
      <c r="M26" s="69"/>
      <c r="N26" s="65"/>
      <c r="O26" s="71"/>
      <c r="P26" s="59"/>
      <c r="Q26" s="73"/>
      <c r="R26" s="74"/>
      <c r="S26" s="28" t="s">
        <v>253</v>
      </c>
      <c r="T26" s="55"/>
      <c r="U26" s="55"/>
      <c r="V26" s="55"/>
      <c r="W26" s="55"/>
      <c r="X26" s="55"/>
      <c r="Y26" s="55"/>
      <c r="Z26" s="55"/>
      <c r="AA26" s="55"/>
      <c r="AB26" s="76"/>
      <c r="AC26" s="76"/>
      <c r="AD26" s="78"/>
      <c r="AE26" s="78"/>
    </row>
    <row r="27">
      <c r="A27" s="55" t="s">
        <v>254</v>
      </c>
      <c r="B27" s="57"/>
      <c r="C27" s="59">
        <v>113.0</v>
      </c>
      <c r="D27" s="61">
        <v>8.95</v>
      </c>
      <c r="E27" s="63">
        <v>2.0</v>
      </c>
      <c r="F27" s="59"/>
      <c r="G27" s="65" t="s">
        <v>169</v>
      </c>
      <c r="H27" s="59">
        <v>2.0</v>
      </c>
      <c r="I27" s="63"/>
      <c r="J27" s="59"/>
      <c r="K27" s="67"/>
      <c r="L27" s="63">
        <v>10.0</v>
      </c>
      <c r="M27" s="69"/>
      <c r="N27" s="65"/>
      <c r="O27" s="71"/>
      <c r="P27" s="59"/>
      <c r="Q27" s="73"/>
      <c r="R27" s="74"/>
      <c r="S27" s="28" t="s">
        <v>253</v>
      </c>
      <c r="T27" s="59"/>
      <c r="U27" s="59"/>
      <c r="V27" s="59"/>
      <c r="W27" s="59"/>
      <c r="X27" s="59"/>
      <c r="Y27" s="59"/>
      <c r="Z27" s="59"/>
      <c r="AA27" s="59"/>
      <c r="AB27" s="76"/>
      <c r="AC27" s="76"/>
      <c r="AD27" s="78"/>
      <c r="AE27" s="78"/>
    </row>
    <row r="28">
      <c r="A28" s="55" t="s">
        <v>257</v>
      </c>
      <c r="B28" s="106"/>
      <c r="C28" s="63">
        <v>119.0</v>
      </c>
      <c r="D28" s="103">
        <v>8.95</v>
      </c>
      <c r="E28" s="63">
        <v>2.0</v>
      </c>
      <c r="F28" s="63" t="s">
        <v>258</v>
      </c>
      <c r="G28" s="115" t="s">
        <v>77</v>
      </c>
      <c r="H28" s="55">
        <v>2.0</v>
      </c>
      <c r="I28" s="63"/>
      <c r="J28" s="117"/>
      <c r="K28" s="119" t="s">
        <v>260</v>
      </c>
      <c r="L28" s="55">
        <v>10.0</v>
      </c>
      <c r="M28" s="85"/>
      <c r="N28" s="65"/>
      <c r="O28" s="121" t="s">
        <v>102</v>
      </c>
      <c r="P28" s="63" t="s">
        <v>172</v>
      </c>
      <c r="Q28" s="123"/>
      <c r="R28" s="28"/>
      <c r="S28" s="28" t="s">
        <v>267</v>
      </c>
      <c r="T28" s="59"/>
      <c r="U28" s="59"/>
      <c r="V28" s="59"/>
      <c r="W28" s="59"/>
      <c r="X28" s="59"/>
      <c r="Y28" s="59"/>
      <c r="Z28" s="59"/>
      <c r="AA28" s="59"/>
      <c r="AB28" s="109"/>
      <c r="AC28" s="109"/>
      <c r="AD28" s="78"/>
      <c r="AE28" s="78"/>
    </row>
    <row r="29">
      <c r="A29" s="55" t="s">
        <v>268</v>
      </c>
      <c r="B29" s="55"/>
      <c r="C29" s="63">
        <v>119.0</v>
      </c>
      <c r="D29" s="83">
        <v>8.95</v>
      </c>
      <c r="E29" s="63"/>
      <c r="F29" s="63"/>
      <c r="G29" s="146" t="s">
        <v>77</v>
      </c>
      <c r="H29" s="55">
        <v>2.0</v>
      </c>
      <c r="I29" s="63"/>
      <c r="J29" s="117"/>
      <c r="K29" s="127"/>
      <c r="L29" s="55">
        <v>10.0</v>
      </c>
      <c r="M29" s="85"/>
      <c r="N29" s="65"/>
      <c r="O29" s="121"/>
      <c r="P29" s="63"/>
      <c r="Q29" s="123"/>
      <c r="R29" s="129"/>
      <c r="S29" s="74"/>
      <c r="T29" s="55"/>
      <c r="U29" s="55"/>
      <c r="V29" s="55"/>
      <c r="W29" s="55"/>
      <c r="X29" s="55"/>
      <c r="Y29" s="55"/>
      <c r="Z29" s="55"/>
      <c r="AA29" s="55"/>
      <c r="AB29" s="109" t="s">
        <v>211</v>
      </c>
      <c r="AC29" s="109"/>
      <c r="AD29" s="78"/>
      <c r="AE29" s="78"/>
    </row>
    <row r="30">
      <c r="A30" s="55" t="s">
        <v>275</v>
      </c>
      <c r="B30" s="106"/>
      <c r="C30" s="63">
        <v>116.0</v>
      </c>
      <c r="D30" s="103">
        <v>8.95</v>
      </c>
      <c r="E30" s="63">
        <v>2.0</v>
      </c>
      <c r="F30" s="63" t="s">
        <v>277</v>
      </c>
      <c r="G30" s="115" t="s">
        <v>245</v>
      </c>
      <c r="H30" s="55">
        <v>2.0</v>
      </c>
      <c r="I30" s="63"/>
      <c r="J30" s="117"/>
      <c r="K30" s="119" t="s">
        <v>279</v>
      </c>
      <c r="L30" s="63">
        <v>10.0</v>
      </c>
      <c r="M30" s="85"/>
      <c r="N30" s="65"/>
      <c r="O30" s="121" t="s">
        <v>118</v>
      </c>
      <c r="P30" s="63" t="s">
        <v>172</v>
      </c>
      <c r="Q30" s="123"/>
      <c r="R30" s="129"/>
      <c r="S30" s="74"/>
      <c r="T30" s="59"/>
      <c r="U30" s="59"/>
      <c r="V30" s="59"/>
      <c r="W30" s="59"/>
      <c r="X30" s="59"/>
      <c r="Y30" s="59"/>
      <c r="Z30" s="59"/>
      <c r="AA30" s="59"/>
      <c r="AB30" s="109"/>
      <c r="AC30" s="109"/>
      <c r="AD30" s="78"/>
      <c r="AE30" s="78"/>
    </row>
    <row r="31">
      <c r="A31" s="55" t="s">
        <v>282</v>
      </c>
      <c r="B31" s="106"/>
      <c r="C31" s="63">
        <v>119.0</v>
      </c>
      <c r="D31" s="61">
        <v>8.95</v>
      </c>
      <c r="E31" s="63">
        <v>2.0</v>
      </c>
      <c r="F31" s="63" t="s">
        <v>284</v>
      </c>
      <c r="G31" s="115" t="s">
        <v>77</v>
      </c>
      <c r="H31" s="55">
        <v>2.0</v>
      </c>
      <c r="I31" s="63"/>
      <c r="J31" s="117"/>
      <c r="K31" s="119" t="s">
        <v>286</v>
      </c>
      <c r="L31" s="63">
        <v>10.0</v>
      </c>
      <c r="M31" s="85"/>
      <c r="N31" s="65"/>
      <c r="O31" s="121" t="s">
        <v>118</v>
      </c>
      <c r="P31" s="63" t="s">
        <v>172</v>
      </c>
      <c r="Q31" s="123"/>
      <c r="R31" s="129"/>
      <c r="S31" s="28" t="s">
        <v>289</v>
      </c>
      <c r="T31" s="55"/>
      <c r="U31" s="55"/>
      <c r="V31" s="55"/>
      <c r="W31" s="55"/>
      <c r="X31" s="55"/>
      <c r="Y31" s="55"/>
      <c r="Z31" s="55"/>
      <c r="AA31" s="55"/>
      <c r="AB31" s="109" t="s">
        <v>290</v>
      </c>
      <c r="AC31" s="109"/>
      <c r="AD31" s="78"/>
      <c r="AE31" s="78"/>
    </row>
    <row r="32">
      <c r="A32" s="55" t="s">
        <v>292</v>
      </c>
      <c r="B32" s="106"/>
      <c r="C32" s="57">
        <v>119.0</v>
      </c>
      <c r="D32" s="61">
        <v>8.95</v>
      </c>
      <c r="E32" s="63">
        <v>1.0</v>
      </c>
      <c r="F32" s="57" t="s">
        <v>293</v>
      </c>
      <c r="G32" s="65" t="s">
        <v>77</v>
      </c>
      <c r="H32" s="55">
        <v>2.0</v>
      </c>
      <c r="I32" s="63"/>
      <c r="J32" s="55"/>
      <c r="K32" s="96" t="s">
        <v>294</v>
      </c>
      <c r="L32" s="55">
        <v>10.0</v>
      </c>
      <c r="M32" s="85">
        <v>14.0</v>
      </c>
      <c r="N32" s="65"/>
      <c r="O32" s="71" t="s">
        <v>102</v>
      </c>
      <c r="P32" s="55" t="s">
        <v>232</v>
      </c>
      <c r="Q32" s="107"/>
      <c r="R32" s="28" t="s">
        <v>296</v>
      </c>
      <c r="S32" s="28" t="s">
        <v>163</v>
      </c>
      <c r="T32" s="102" t="s">
        <v>99</v>
      </c>
      <c r="U32" s="55"/>
      <c r="V32" s="55"/>
      <c r="W32" s="55"/>
      <c r="X32" s="55"/>
      <c r="Y32" s="55"/>
      <c r="Z32" s="55"/>
      <c r="AA32" s="55"/>
      <c r="AB32" s="109" t="s">
        <v>240</v>
      </c>
      <c r="AC32" s="109"/>
      <c r="AD32" s="78"/>
      <c r="AE32" s="78"/>
    </row>
    <row r="33">
      <c r="A33" s="55" t="s">
        <v>299</v>
      </c>
      <c r="B33" s="106"/>
      <c r="C33" s="57">
        <v>113.0</v>
      </c>
      <c r="D33" s="103">
        <v>8.95</v>
      </c>
      <c r="E33" s="63">
        <v>1.0</v>
      </c>
      <c r="F33" s="59" t="s">
        <v>277</v>
      </c>
      <c r="G33" s="65" t="s">
        <v>300</v>
      </c>
      <c r="H33" s="59">
        <v>2.0</v>
      </c>
      <c r="I33" s="63"/>
      <c r="J33" s="55"/>
      <c r="K33" s="96" t="s">
        <v>302</v>
      </c>
      <c r="L33" s="63">
        <v>10.0</v>
      </c>
      <c r="M33" s="85">
        <v>13.32</v>
      </c>
      <c r="N33" s="65"/>
      <c r="O33" s="71" t="s">
        <v>102</v>
      </c>
      <c r="P33" s="55" t="s">
        <v>303</v>
      </c>
      <c r="Q33" s="107"/>
      <c r="R33" s="28" t="s">
        <v>304</v>
      </c>
      <c r="S33" s="28" t="s">
        <v>305</v>
      </c>
      <c r="T33" s="102" t="s">
        <v>99</v>
      </c>
      <c r="U33" s="55"/>
      <c r="V33" s="55"/>
      <c r="W33" s="55"/>
      <c r="X33" s="55"/>
      <c r="Y33" s="55"/>
      <c r="Z33" s="55"/>
      <c r="AA33" s="102" t="s">
        <v>266</v>
      </c>
      <c r="AB33" s="148" t="s">
        <v>309</v>
      </c>
      <c r="AC33" s="109"/>
      <c r="AD33" s="78"/>
      <c r="AE33" s="78"/>
    </row>
    <row r="34">
      <c r="A34" s="55" t="s">
        <v>314</v>
      </c>
      <c r="B34" s="106"/>
      <c r="C34" s="57">
        <v>119.0</v>
      </c>
      <c r="D34" s="103">
        <v>8.95</v>
      </c>
      <c r="E34" s="63">
        <v>1.0</v>
      </c>
      <c r="F34" s="57" t="s">
        <v>316</v>
      </c>
      <c r="G34" s="65" t="s">
        <v>77</v>
      </c>
      <c r="H34" s="55">
        <v>2.0</v>
      </c>
      <c r="I34" s="63"/>
      <c r="J34" s="55"/>
      <c r="K34" s="96" t="s">
        <v>317</v>
      </c>
      <c r="L34" s="63">
        <v>10.0</v>
      </c>
      <c r="M34" s="85">
        <v>14.67</v>
      </c>
      <c r="N34" s="65"/>
      <c r="O34" s="71" t="s">
        <v>209</v>
      </c>
      <c r="P34" s="55" t="s">
        <v>232</v>
      </c>
      <c r="Q34" s="107"/>
      <c r="R34" s="28" t="s">
        <v>320</v>
      </c>
      <c r="S34" s="28" t="s">
        <v>163</v>
      </c>
      <c r="T34" s="102" t="s">
        <v>99</v>
      </c>
      <c r="U34" s="55"/>
      <c r="V34" s="55"/>
      <c r="W34" s="55"/>
      <c r="X34" s="55"/>
      <c r="Y34" s="55"/>
      <c r="Z34" s="55"/>
      <c r="AA34" s="55"/>
      <c r="AB34" s="109" t="s">
        <v>321</v>
      </c>
      <c r="AC34" s="109"/>
      <c r="AD34" s="78"/>
      <c r="AE34" s="78"/>
    </row>
    <row r="35">
      <c r="A35" s="55" t="s">
        <v>323</v>
      </c>
      <c r="B35" s="106"/>
      <c r="C35" s="59">
        <v>119.0</v>
      </c>
      <c r="D35" s="61">
        <v>8.95</v>
      </c>
      <c r="E35" s="63">
        <v>2.0</v>
      </c>
      <c r="F35" s="63"/>
      <c r="G35" s="65" t="s">
        <v>77</v>
      </c>
      <c r="H35" s="57">
        <v>2.0</v>
      </c>
      <c r="I35" s="63"/>
      <c r="J35" s="117"/>
      <c r="K35" s="127"/>
      <c r="L35" s="63">
        <v>10.0</v>
      </c>
      <c r="M35" s="85"/>
      <c r="N35" s="65"/>
      <c r="O35" s="121"/>
      <c r="P35" s="63"/>
      <c r="Q35" s="123"/>
      <c r="R35" s="129"/>
      <c r="S35" s="28" t="s">
        <v>325</v>
      </c>
      <c r="T35" s="55"/>
      <c r="U35" s="55"/>
      <c r="V35" s="55"/>
      <c r="W35" s="55"/>
      <c r="X35" s="55"/>
      <c r="Y35" s="55"/>
      <c r="Z35" s="55"/>
      <c r="AA35" s="55"/>
      <c r="AB35" s="109"/>
      <c r="AC35" s="109"/>
      <c r="AD35" s="78"/>
      <c r="AE35" s="78"/>
    </row>
    <row r="36">
      <c r="A36" s="55" t="s">
        <v>326</v>
      </c>
      <c r="B36" s="106"/>
      <c r="C36" s="57">
        <v>113.0</v>
      </c>
      <c r="D36" s="61">
        <v>8.95</v>
      </c>
      <c r="E36" s="63">
        <v>2.0</v>
      </c>
      <c r="F36" s="63"/>
      <c r="G36" s="65" t="s">
        <v>169</v>
      </c>
      <c r="H36" s="57">
        <v>2.0</v>
      </c>
      <c r="I36" s="63"/>
      <c r="J36" s="117"/>
      <c r="K36" s="127"/>
      <c r="L36" s="63">
        <v>10.0</v>
      </c>
      <c r="M36" s="85"/>
      <c r="N36" s="65"/>
      <c r="O36" s="121"/>
      <c r="P36" s="63"/>
      <c r="Q36" s="123"/>
      <c r="R36" s="129"/>
      <c r="S36" s="28" t="s">
        <v>325</v>
      </c>
      <c r="T36" s="55"/>
      <c r="U36" s="55"/>
      <c r="V36" s="55"/>
      <c r="W36" s="55"/>
      <c r="X36" s="55"/>
      <c r="Y36" s="55"/>
      <c r="Z36" s="55"/>
      <c r="AA36" s="55"/>
      <c r="AB36" s="109"/>
      <c r="AC36" s="109"/>
      <c r="AD36" s="78"/>
      <c r="AE36" s="78"/>
    </row>
    <row r="37">
      <c r="A37" s="55" t="s">
        <v>328</v>
      </c>
      <c r="B37" s="106"/>
      <c r="C37" s="57">
        <v>106.0</v>
      </c>
      <c r="D37" s="103">
        <v>8.95</v>
      </c>
      <c r="E37" s="63">
        <v>2.0</v>
      </c>
      <c r="F37" s="63"/>
      <c r="G37" s="65" t="s">
        <v>331</v>
      </c>
      <c r="H37" s="57">
        <v>2.0</v>
      </c>
      <c r="I37" s="63"/>
      <c r="J37" s="117"/>
      <c r="K37" s="127"/>
      <c r="L37" s="63">
        <v>10.0</v>
      </c>
      <c r="M37" s="85"/>
      <c r="N37" s="65"/>
      <c r="O37" s="121"/>
      <c r="P37" s="63"/>
      <c r="Q37" s="123"/>
      <c r="R37" s="129"/>
      <c r="S37" s="28"/>
      <c r="T37" s="59"/>
      <c r="U37" s="59"/>
      <c r="V37" s="59"/>
      <c r="W37" s="59"/>
      <c r="X37" s="59"/>
      <c r="Y37" s="59"/>
      <c r="Z37" s="59"/>
      <c r="AA37" s="59"/>
      <c r="AB37" s="109"/>
      <c r="AC37" s="109"/>
      <c r="AD37" s="78"/>
      <c r="AE37" s="78"/>
    </row>
    <row r="38">
      <c r="A38" s="55" t="s">
        <v>334</v>
      </c>
      <c r="B38" s="136"/>
      <c r="C38" s="57">
        <v>119.0</v>
      </c>
      <c r="D38" s="83">
        <v>8.95</v>
      </c>
      <c r="E38" s="63">
        <v>2.0</v>
      </c>
      <c r="F38" s="63"/>
      <c r="G38" s="65" t="s">
        <v>77</v>
      </c>
      <c r="H38" s="57">
        <v>2.0</v>
      </c>
      <c r="I38" s="63"/>
      <c r="J38" s="117"/>
      <c r="K38" s="127"/>
      <c r="L38" s="63">
        <v>10.0</v>
      </c>
      <c r="M38" s="85"/>
      <c r="N38" s="65"/>
      <c r="O38" s="121"/>
      <c r="P38" s="63"/>
      <c r="Q38" s="123"/>
      <c r="R38" s="129"/>
      <c r="S38" s="129"/>
      <c r="T38" s="55"/>
      <c r="U38" s="55"/>
      <c r="V38" s="55"/>
      <c r="W38" s="55"/>
      <c r="X38" s="55"/>
      <c r="Y38" s="55"/>
      <c r="Z38" s="55"/>
      <c r="AA38" s="55"/>
      <c r="AB38" s="138" t="s">
        <v>337</v>
      </c>
      <c r="AC38" s="138"/>
      <c r="AD38" s="78"/>
      <c r="AE38" s="78"/>
    </row>
    <row r="39">
      <c r="A39" s="55" t="s">
        <v>339</v>
      </c>
      <c r="B39" s="106"/>
      <c r="C39" s="57">
        <v>119.0</v>
      </c>
      <c r="D39" s="103">
        <v>8.95</v>
      </c>
      <c r="E39" s="63">
        <v>1.0</v>
      </c>
      <c r="F39" s="63"/>
      <c r="G39" s="65" t="s">
        <v>77</v>
      </c>
      <c r="H39" s="59">
        <v>2.0</v>
      </c>
      <c r="I39" s="63"/>
      <c r="J39" s="63"/>
      <c r="K39" s="119" t="s">
        <v>341</v>
      </c>
      <c r="L39" s="63">
        <v>10.0</v>
      </c>
      <c r="M39" s="85">
        <v>-13.9</v>
      </c>
      <c r="N39" s="65"/>
      <c r="O39" s="121"/>
      <c r="P39" s="63" t="s">
        <v>303</v>
      </c>
      <c r="Q39" s="123"/>
      <c r="R39" s="129"/>
      <c r="S39" s="129"/>
      <c r="T39" s="94"/>
      <c r="U39" s="94"/>
      <c r="V39" s="94"/>
      <c r="W39" s="94"/>
      <c r="X39" s="94"/>
      <c r="Y39" s="94"/>
      <c r="Z39" s="94"/>
      <c r="AA39" s="94"/>
      <c r="AB39" s="109" t="s">
        <v>343</v>
      </c>
      <c r="AC39" s="109"/>
      <c r="AD39" s="78"/>
      <c r="AE39" s="78"/>
    </row>
    <row r="40">
      <c r="A40" s="55" t="s">
        <v>344</v>
      </c>
      <c r="B40" s="106"/>
      <c r="C40" s="57">
        <v>119.0</v>
      </c>
      <c r="D40" s="61">
        <v>8.95</v>
      </c>
      <c r="E40" s="63">
        <v>2.0</v>
      </c>
      <c r="F40" s="63"/>
      <c r="G40" s="65" t="s">
        <v>77</v>
      </c>
      <c r="H40" s="57">
        <v>2.0</v>
      </c>
      <c r="I40" s="63"/>
      <c r="J40" s="117"/>
      <c r="K40" s="127"/>
      <c r="L40" s="63">
        <v>10.0</v>
      </c>
      <c r="M40" s="85"/>
      <c r="N40" s="65"/>
      <c r="O40" s="121"/>
      <c r="P40" s="63"/>
      <c r="Q40" s="123"/>
      <c r="R40" s="129"/>
      <c r="S40" s="28"/>
      <c r="T40" s="55"/>
      <c r="U40" s="55"/>
      <c r="V40" s="55"/>
      <c r="W40" s="55"/>
      <c r="X40" s="55"/>
      <c r="Y40" s="55"/>
      <c r="Z40" s="55"/>
      <c r="AA40" s="55"/>
      <c r="AB40" s="109"/>
      <c r="AC40" s="109"/>
      <c r="AD40" s="78"/>
      <c r="AE40" s="78"/>
    </row>
    <row r="41">
      <c r="A41" s="55" t="s">
        <v>346</v>
      </c>
      <c r="B41" s="106"/>
      <c r="C41" s="57">
        <v>119.0</v>
      </c>
      <c r="D41" s="61">
        <v>8.95</v>
      </c>
      <c r="E41" s="63">
        <v>2.0</v>
      </c>
      <c r="F41" s="57" t="s">
        <v>347</v>
      </c>
      <c r="G41" s="65" t="s">
        <v>77</v>
      </c>
      <c r="H41" s="57">
        <v>2.0</v>
      </c>
      <c r="I41" s="63"/>
      <c r="J41" s="59"/>
      <c r="K41" s="96" t="s">
        <v>348</v>
      </c>
      <c r="L41" s="63">
        <v>10.0</v>
      </c>
      <c r="M41" s="69"/>
      <c r="N41" s="65"/>
      <c r="O41" s="71" t="s">
        <v>102</v>
      </c>
      <c r="P41" s="55" t="s">
        <v>172</v>
      </c>
      <c r="Q41" s="107"/>
      <c r="R41" s="28" t="s">
        <v>349</v>
      </c>
      <c r="S41" s="28" t="s">
        <v>351</v>
      </c>
      <c r="T41" s="55"/>
      <c r="U41" s="55"/>
      <c r="V41" s="55"/>
      <c r="W41" s="55"/>
      <c r="X41" s="55"/>
      <c r="Y41" s="55"/>
      <c r="Z41" s="55"/>
      <c r="AA41" s="55"/>
      <c r="AB41" s="109" t="s">
        <v>349</v>
      </c>
      <c r="AC41" s="109"/>
      <c r="AD41" s="78"/>
      <c r="AE41" s="78"/>
    </row>
    <row r="42">
      <c r="A42" s="55" t="s">
        <v>353</v>
      </c>
      <c r="B42" s="106"/>
      <c r="C42" s="59">
        <v>119.0</v>
      </c>
      <c r="D42" s="103">
        <v>8.95</v>
      </c>
      <c r="E42" s="63">
        <v>2.0</v>
      </c>
      <c r="F42" s="57" t="s">
        <v>355</v>
      </c>
      <c r="G42" s="65" t="s">
        <v>77</v>
      </c>
      <c r="H42" s="57">
        <v>2.0</v>
      </c>
      <c r="I42" s="63"/>
      <c r="J42" s="59"/>
      <c r="K42" s="96" t="s">
        <v>357</v>
      </c>
      <c r="L42" s="63">
        <v>10.0</v>
      </c>
      <c r="M42" s="69"/>
      <c r="N42" s="65"/>
      <c r="O42" s="71" t="s">
        <v>102</v>
      </c>
      <c r="P42" s="55" t="s">
        <v>172</v>
      </c>
      <c r="Q42" s="107"/>
      <c r="R42" s="28" t="s">
        <v>359</v>
      </c>
      <c r="S42" s="28" t="s">
        <v>360</v>
      </c>
      <c r="T42" s="102" t="s">
        <v>99</v>
      </c>
      <c r="U42" s="55"/>
      <c r="V42" s="55"/>
      <c r="W42" s="55"/>
      <c r="X42" s="55"/>
      <c r="Y42" s="55"/>
      <c r="Z42" s="55"/>
      <c r="AA42" s="55"/>
      <c r="AB42" s="109" t="s">
        <v>363</v>
      </c>
      <c r="AC42" s="109"/>
      <c r="AD42" s="78"/>
      <c r="AE42" s="78"/>
    </row>
    <row r="43">
      <c r="A43" s="55" t="s">
        <v>364</v>
      </c>
      <c r="B43" s="136"/>
      <c r="C43" s="57">
        <v>116.0</v>
      </c>
      <c r="D43" s="103">
        <v>8.95</v>
      </c>
      <c r="E43" s="63">
        <v>2.0</v>
      </c>
      <c r="F43" s="55"/>
      <c r="G43" s="65" t="s">
        <v>202</v>
      </c>
      <c r="H43" s="57">
        <v>2.0</v>
      </c>
      <c r="I43" s="63"/>
      <c r="J43" s="59"/>
      <c r="K43" s="67"/>
      <c r="L43" s="63">
        <v>10.0</v>
      </c>
      <c r="M43" s="69"/>
      <c r="N43" s="65"/>
      <c r="O43" s="71"/>
      <c r="P43" s="55"/>
      <c r="Q43" s="107"/>
      <c r="R43" s="28"/>
      <c r="S43" s="74"/>
      <c r="T43" s="55"/>
      <c r="U43" s="55"/>
      <c r="V43" s="55"/>
      <c r="W43" s="55"/>
      <c r="X43" s="55"/>
      <c r="Y43" s="55"/>
      <c r="Z43" s="55"/>
      <c r="AA43" s="55"/>
      <c r="AB43" s="138" t="s">
        <v>368</v>
      </c>
      <c r="AC43" s="138"/>
      <c r="AD43" s="78"/>
      <c r="AE43" s="78"/>
    </row>
    <row r="44">
      <c r="A44" s="55" t="s">
        <v>370</v>
      </c>
      <c r="B44" s="136"/>
      <c r="C44" s="57">
        <v>103.0</v>
      </c>
      <c r="D44" s="61">
        <v>8.95</v>
      </c>
      <c r="E44" s="63">
        <v>2.0</v>
      </c>
      <c r="F44" s="55"/>
      <c r="G44" s="65" t="s">
        <v>371</v>
      </c>
      <c r="H44" s="59">
        <v>2.0</v>
      </c>
      <c r="I44" s="63"/>
      <c r="J44" s="59"/>
      <c r="K44" s="67"/>
      <c r="L44" s="63">
        <v>10.0</v>
      </c>
      <c r="M44" s="69"/>
      <c r="N44" s="65"/>
      <c r="O44" s="71"/>
      <c r="P44" s="55"/>
      <c r="Q44" s="107"/>
      <c r="R44" s="28"/>
      <c r="S44" s="28"/>
      <c r="T44" s="55"/>
      <c r="U44" s="55"/>
      <c r="V44" s="55"/>
      <c r="W44" s="55"/>
      <c r="X44" s="55"/>
      <c r="Y44" s="55"/>
      <c r="Z44" s="55"/>
      <c r="AA44" s="55"/>
      <c r="AB44" s="138" t="s">
        <v>373</v>
      </c>
      <c r="AC44" s="138"/>
      <c r="AD44" s="78"/>
      <c r="AE44" s="78"/>
    </row>
    <row r="45">
      <c r="A45" s="55"/>
      <c r="B45" s="136"/>
      <c r="C45" s="57"/>
      <c r="D45" s="61"/>
      <c r="E45" s="63"/>
      <c r="F45" s="55"/>
      <c r="G45" s="65"/>
      <c r="H45" s="59"/>
      <c r="I45" s="63"/>
      <c r="J45" s="59"/>
      <c r="K45" s="67"/>
      <c r="L45" s="63"/>
      <c r="M45" s="69"/>
      <c r="N45" s="65"/>
      <c r="O45" s="71"/>
      <c r="P45" s="55"/>
      <c r="Q45" s="107"/>
      <c r="R45" s="28"/>
      <c r="S45" s="28"/>
      <c r="T45" s="55"/>
      <c r="U45" s="55"/>
      <c r="V45" s="55"/>
      <c r="W45" s="55"/>
      <c r="X45" s="55"/>
      <c r="Y45" s="55"/>
      <c r="Z45" s="55"/>
      <c r="AA45" s="55"/>
      <c r="AB45" s="138"/>
      <c r="AC45" s="138"/>
      <c r="AD45" s="78"/>
      <c r="AE45" s="78"/>
    </row>
    <row r="46">
      <c r="A46" s="50"/>
      <c r="B46" s="50"/>
      <c r="C46" s="35" t="s">
        <v>375</v>
      </c>
      <c r="D46" s="52"/>
      <c r="E46" s="50"/>
      <c r="F46" s="50"/>
      <c r="G46" s="54"/>
      <c r="H46" s="50"/>
      <c r="I46" s="50"/>
      <c r="J46" s="56"/>
      <c r="K46" s="58"/>
      <c r="L46" s="50"/>
      <c r="M46" s="60"/>
      <c r="N46" s="62"/>
      <c r="O46" s="64"/>
      <c r="P46" s="50"/>
      <c r="Q46" s="66"/>
      <c r="R46" s="68"/>
      <c r="S46" s="70"/>
      <c r="T46" s="72"/>
      <c r="U46" s="72"/>
      <c r="V46" s="72"/>
      <c r="W46" s="72"/>
      <c r="X46" s="72"/>
      <c r="Y46" s="72"/>
      <c r="Z46" s="72"/>
      <c r="AA46" s="72"/>
      <c r="AB46" s="77"/>
      <c r="AC46" s="77"/>
      <c r="AD46" s="79"/>
      <c r="AE46" s="79"/>
    </row>
    <row r="47">
      <c r="A47" s="55" t="s">
        <v>377</v>
      </c>
      <c r="B47" s="55"/>
      <c r="C47" s="55">
        <v>92.0</v>
      </c>
      <c r="D47" s="83">
        <v>8.95</v>
      </c>
      <c r="E47" s="55">
        <v>2.0</v>
      </c>
      <c r="F47" s="55">
        <v>100.0</v>
      </c>
      <c r="G47" s="151" t="s">
        <v>379</v>
      </c>
      <c r="H47" s="55">
        <v>2.0</v>
      </c>
      <c r="I47" s="55"/>
      <c r="J47" s="59"/>
      <c r="K47" s="67"/>
      <c r="L47" s="55">
        <v>10.0</v>
      </c>
      <c r="M47" s="69"/>
      <c r="N47" s="65"/>
      <c r="O47" s="71" t="s">
        <v>118</v>
      </c>
      <c r="P47" s="55"/>
      <c r="Q47" s="107"/>
      <c r="R47" s="28"/>
      <c r="S47" s="28" t="s">
        <v>380</v>
      </c>
      <c r="T47" s="55"/>
      <c r="U47" s="55"/>
      <c r="V47" s="55"/>
      <c r="W47" s="55"/>
      <c r="X47" s="55"/>
      <c r="Y47" s="55"/>
      <c r="Z47" s="55"/>
      <c r="AA47" s="55"/>
      <c r="AB47" s="125"/>
      <c r="AC47" s="125"/>
      <c r="AD47" s="78"/>
      <c r="AE47" s="78"/>
    </row>
    <row r="48">
      <c r="A48" s="55" t="s">
        <v>383</v>
      </c>
      <c r="B48" s="55"/>
      <c r="C48" s="55">
        <v>100.0</v>
      </c>
      <c r="D48" s="83">
        <v>8.95</v>
      </c>
      <c r="E48" s="55">
        <v>1.0</v>
      </c>
      <c r="F48" s="55" t="s">
        <v>385</v>
      </c>
      <c r="G48" s="151" t="s">
        <v>386</v>
      </c>
      <c r="H48" s="55">
        <v>2.0</v>
      </c>
      <c r="I48" s="55" t="s">
        <v>131</v>
      </c>
      <c r="J48" s="55"/>
      <c r="K48" s="96" t="s">
        <v>387</v>
      </c>
      <c r="L48" s="55">
        <v>10.0</v>
      </c>
      <c r="M48" s="85">
        <v>11.79</v>
      </c>
      <c r="N48" s="65"/>
      <c r="O48" s="71" t="s">
        <v>118</v>
      </c>
      <c r="P48" s="55" t="s">
        <v>303</v>
      </c>
      <c r="Q48" s="107"/>
      <c r="R48" s="28" t="s">
        <v>389</v>
      </c>
      <c r="S48" s="28" t="s">
        <v>390</v>
      </c>
      <c r="T48" s="102" t="s">
        <v>99</v>
      </c>
      <c r="U48" s="55"/>
      <c r="V48" s="55"/>
      <c r="W48" s="55"/>
      <c r="X48" s="55"/>
      <c r="Y48" s="55"/>
      <c r="Z48" s="55"/>
      <c r="AA48" s="55"/>
      <c r="AB48" s="125" t="s">
        <v>240</v>
      </c>
      <c r="AC48" s="125"/>
      <c r="AD48" s="78"/>
      <c r="AE48" s="78"/>
    </row>
    <row r="49">
      <c r="A49" s="55" t="s">
        <v>393</v>
      </c>
      <c r="B49" s="55"/>
      <c r="C49" s="55">
        <v>95.0</v>
      </c>
      <c r="D49" s="83">
        <v>8.95</v>
      </c>
      <c r="E49" s="55">
        <v>2.0</v>
      </c>
      <c r="F49" s="55">
        <v>100.0</v>
      </c>
      <c r="G49" s="151" t="s">
        <v>169</v>
      </c>
      <c r="H49" s="55">
        <v>2.0</v>
      </c>
      <c r="I49" s="55"/>
      <c r="J49" s="59"/>
      <c r="K49" s="67"/>
      <c r="L49" s="55">
        <v>10.0</v>
      </c>
      <c r="M49" s="85"/>
      <c r="N49" s="65"/>
      <c r="O49" s="71" t="s">
        <v>209</v>
      </c>
      <c r="P49" s="55"/>
      <c r="Q49" s="107"/>
      <c r="R49" s="28"/>
      <c r="S49" s="28" t="s">
        <v>398</v>
      </c>
      <c r="T49" s="55"/>
      <c r="U49" s="55"/>
      <c r="V49" s="55"/>
      <c r="W49" s="55"/>
      <c r="X49" s="55"/>
      <c r="Y49" s="55"/>
      <c r="Z49" s="55"/>
      <c r="AA49" s="55"/>
      <c r="AB49" s="125"/>
      <c r="AC49" s="125"/>
      <c r="AD49" s="78"/>
      <c r="AE49" s="78"/>
    </row>
    <row r="50">
      <c r="A50" s="55" t="s">
        <v>400</v>
      </c>
      <c r="B50" s="55"/>
      <c r="C50" s="55">
        <v>100.0</v>
      </c>
      <c r="D50" s="83">
        <v>8.95</v>
      </c>
      <c r="E50" s="55">
        <v>1.0</v>
      </c>
      <c r="F50" s="55">
        <v>100.0</v>
      </c>
      <c r="G50" s="151" t="s">
        <v>77</v>
      </c>
      <c r="H50" s="55">
        <v>2.0</v>
      </c>
      <c r="I50" s="55" t="s">
        <v>401</v>
      </c>
      <c r="J50" s="55"/>
      <c r="K50" s="96" t="s">
        <v>402</v>
      </c>
      <c r="L50" s="55">
        <v>10.0</v>
      </c>
      <c r="M50" s="69"/>
      <c r="N50" s="65"/>
      <c r="O50" s="71" t="s">
        <v>118</v>
      </c>
      <c r="P50" s="55"/>
      <c r="Q50" s="107"/>
      <c r="R50" s="28" t="s">
        <v>404</v>
      </c>
      <c r="S50" s="28" t="s">
        <v>406</v>
      </c>
      <c r="T50" s="55"/>
      <c r="U50" s="55"/>
      <c r="V50" s="55"/>
      <c r="W50" s="55"/>
      <c r="X50" s="55"/>
      <c r="Y50" s="55"/>
      <c r="Z50" s="55"/>
      <c r="AA50" s="55"/>
      <c r="AB50" s="125"/>
      <c r="AC50" s="125"/>
      <c r="AD50" s="78"/>
      <c r="AE50" s="78"/>
    </row>
    <row r="51">
      <c r="A51" s="156" t="s">
        <v>407</v>
      </c>
      <c r="B51" s="156"/>
      <c r="C51" s="55">
        <v>90.0</v>
      </c>
      <c r="D51" s="83">
        <v>8.95</v>
      </c>
      <c r="E51" s="55">
        <v>2.0</v>
      </c>
      <c r="F51" s="55" t="s">
        <v>408</v>
      </c>
      <c r="G51" s="151" t="s">
        <v>155</v>
      </c>
      <c r="H51" s="55">
        <v>2.0</v>
      </c>
      <c r="I51" s="55" t="s">
        <v>401</v>
      </c>
      <c r="J51" s="55"/>
      <c r="K51" s="96" t="s">
        <v>409</v>
      </c>
      <c r="L51" s="55">
        <v>10.0</v>
      </c>
      <c r="M51" s="69"/>
      <c r="N51" s="65"/>
      <c r="O51" s="71" t="s">
        <v>102</v>
      </c>
      <c r="P51" s="55" t="s">
        <v>172</v>
      </c>
      <c r="Q51" s="107"/>
      <c r="R51" s="28" t="s">
        <v>410</v>
      </c>
      <c r="S51" s="28" t="s">
        <v>411</v>
      </c>
      <c r="T51" s="102" t="s">
        <v>99</v>
      </c>
      <c r="U51" s="55"/>
      <c r="V51" s="55"/>
      <c r="W51" s="55"/>
      <c r="X51" s="55"/>
      <c r="Y51" s="55"/>
      <c r="Z51" s="55"/>
      <c r="AA51" s="55"/>
      <c r="AB51" s="157"/>
      <c r="AC51" s="157"/>
      <c r="AD51" s="78"/>
      <c r="AE51" s="78"/>
    </row>
    <row r="52">
      <c r="A52" s="55" t="s">
        <v>412</v>
      </c>
      <c r="B52" s="55"/>
      <c r="C52" s="55">
        <v>95.0</v>
      </c>
      <c r="D52" s="83">
        <v>8.95</v>
      </c>
      <c r="E52" s="55">
        <v>1.0</v>
      </c>
      <c r="F52" s="55">
        <v>100.0</v>
      </c>
      <c r="G52" s="151" t="s">
        <v>169</v>
      </c>
      <c r="H52" s="55">
        <v>2.0</v>
      </c>
      <c r="I52" s="55"/>
      <c r="J52" s="59"/>
      <c r="K52" s="67"/>
      <c r="L52" s="55">
        <v>10.0</v>
      </c>
      <c r="M52" s="69"/>
      <c r="N52" s="65"/>
      <c r="O52" s="71"/>
      <c r="P52" s="55"/>
      <c r="Q52" s="107"/>
      <c r="R52" s="28"/>
      <c r="S52" s="28" t="s">
        <v>413</v>
      </c>
      <c r="T52" s="55"/>
      <c r="U52" s="55"/>
      <c r="V52" s="55"/>
      <c r="W52" s="55"/>
      <c r="X52" s="55"/>
      <c r="Y52" s="55"/>
      <c r="Z52" s="55"/>
      <c r="AA52" s="55"/>
      <c r="AB52" s="125"/>
      <c r="AC52" s="125"/>
      <c r="AD52" s="78"/>
      <c r="AE52" s="78"/>
    </row>
    <row r="53">
      <c r="A53" s="55" t="s">
        <v>414</v>
      </c>
      <c r="B53" s="55"/>
      <c r="C53" s="55">
        <v>92.0</v>
      </c>
      <c r="D53" s="83">
        <v>8.95</v>
      </c>
      <c r="E53" s="55">
        <v>2.0</v>
      </c>
      <c r="F53" s="55">
        <v>100.0</v>
      </c>
      <c r="G53" s="151" t="s">
        <v>379</v>
      </c>
      <c r="H53" s="55">
        <v>2.0</v>
      </c>
      <c r="I53" s="55"/>
      <c r="J53" s="55"/>
      <c r="K53" s="96" t="s">
        <v>415</v>
      </c>
      <c r="L53" s="55">
        <v>10.0</v>
      </c>
      <c r="M53" s="69"/>
      <c r="N53" s="65"/>
      <c r="O53" s="71"/>
      <c r="P53" s="55" t="s">
        <v>303</v>
      </c>
      <c r="Q53" s="107"/>
      <c r="R53" s="28" t="s">
        <v>416</v>
      </c>
      <c r="S53" s="28" t="s">
        <v>417</v>
      </c>
      <c r="T53" s="102" t="s">
        <v>99</v>
      </c>
      <c r="U53" s="55"/>
      <c r="V53" s="55"/>
      <c r="W53" s="55"/>
      <c r="X53" s="55"/>
      <c r="Y53" s="55"/>
      <c r="Z53" s="55"/>
      <c r="AA53" s="55"/>
      <c r="AB53" s="125" t="s">
        <v>418</v>
      </c>
      <c r="AC53" s="125"/>
      <c r="AD53" s="78"/>
      <c r="AE53" s="78"/>
    </row>
    <row r="54">
      <c r="A54" s="55" t="s">
        <v>419</v>
      </c>
      <c r="B54" s="55"/>
      <c r="C54" s="55">
        <v>95.0</v>
      </c>
      <c r="D54" s="83">
        <v>8.95</v>
      </c>
      <c r="E54" s="55">
        <v>1.0</v>
      </c>
      <c r="F54" s="55">
        <v>100.0</v>
      </c>
      <c r="G54" s="151" t="s">
        <v>169</v>
      </c>
      <c r="H54" s="55">
        <v>2.0</v>
      </c>
      <c r="I54" s="55"/>
      <c r="J54" s="59"/>
      <c r="K54" s="67"/>
      <c r="L54" s="55">
        <v>10.0</v>
      </c>
      <c r="M54" s="69"/>
      <c r="N54" s="65"/>
      <c r="O54" s="71"/>
      <c r="P54" s="55"/>
      <c r="Q54" s="107"/>
      <c r="R54" s="28"/>
      <c r="S54" s="28" t="s">
        <v>420</v>
      </c>
      <c r="T54" s="55"/>
      <c r="U54" s="55"/>
      <c r="V54" s="55"/>
      <c r="W54" s="55"/>
      <c r="X54" s="55"/>
      <c r="Y54" s="55"/>
      <c r="Z54" s="55"/>
      <c r="AA54" s="55"/>
      <c r="AB54" s="125"/>
      <c r="AC54" s="125"/>
      <c r="AD54" s="78"/>
      <c r="AE54" s="78"/>
    </row>
    <row r="55">
      <c r="A55" s="158" t="s">
        <v>421</v>
      </c>
      <c r="B55" s="158"/>
      <c r="C55" s="55">
        <v>95.0</v>
      </c>
      <c r="D55" s="83">
        <v>8.95</v>
      </c>
      <c r="E55" s="55">
        <v>1.0</v>
      </c>
      <c r="F55" s="55" t="s">
        <v>422</v>
      </c>
      <c r="G55" s="151" t="s">
        <v>169</v>
      </c>
      <c r="H55" s="55">
        <v>2.0</v>
      </c>
      <c r="I55" s="55"/>
      <c r="J55" s="55"/>
      <c r="K55" s="96" t="s">
        <v>423</v>
      </c>
      <c r="L55" s="55">
        <v>10.0</v>
      </c>
      <c r="M55" s="85" t="s">
        <v>424</v>
      </c>
      <c r="N55" s="65"/>
      <c r="O55" s="71" t="s">
        <v>102</v>
      </c>
      <c r="P55" s="55" t="s">
        <v>303</v>
      </c>
      <c r="Q55" s="107"/>
      <c r="R55" s="28" t="s">
        <v>425</v>
      </c>
      <c r="S55" s="28" t="s">
        <v>426</v>
      </c>
      <c r="T55" s="55"/>
      <c r="U55" s="55"/>
      <c r="V55" s="55"/>
      <c r="W55" s="55"/>
      <c r="X55" s="55"/>
      <c r="Y55" s="55"/>
      <c r="Z55" s="55"/>
      <c r="AA55" s="55"/>
      <c r="AB55" s="138" t="s">
        <v>427</v>
      </c>
      <c r="AC55" s="160"/>
      <c r="AD55" s="78"/>
      <c r="AE55" s="78"/>
    </row>
    <row r="56">
      <c r="A56" s="55" t="s">
        <v>430</v>
      </c>
      <c r="B56" s="55"/>
      <c r="C56" s="55">
        <v>97.0</v>
      </c>
      <c r="D56" s="83">
        <v>8.95</v>
      </c>
      <c r="E56" s="55">
        <v>1.0</v>
      </c>
      <c r="F56" s="55">
        <v>100.0</v>
      </c>
      <c r="G56" s="151" t="s">
        <v>202</v>
      </c>
      <c r="H56" s="55">
        <v>2.0</v>
      </c>
      <c r="I56" s="55" t="s">
        <v>431</v>
      </c>
      <c r="J56" s="59"/>
      <c r="K56" s="67"/>
      <c r="L56" s="55">
        <v>10.0</v>
      </c>
      <c r="M56" s="69"/>
      <c r="N56" s="65"/>
      <c r="O56" s="71"/>
      <c r="P56" s="55"/>
      <c r="Q56" s="107"/>
      <c r="R56" s="28"/>
      <c r="S56" s="28" t="s">
        <v>432</v>
      </c>
      <c r="T56" s="55"/>
      <c r="U56" s="55"/>
      <c r="V56" s="55"/>
      <c r="W56" s="55"/>
      <c r="X56" s="55"/>
      <c r="Y56" s="55"/>
      <c r="Z56" s="55"/>
      <c r="AA56" s="55"/>
      <c r="AB56" s="125"/>
      <c r="AC56" s="125"/>
      <c r="AD56" s="78"/>
      <c r="AE56" s="78"/>
    </row>
    <row r="57">
      <c r="A57" s="55" t="s">
        <v>433</v>
      </c>
      <c r="B57" s="55"/>
      <c r="C57" s="55">
        <v>95.0</v>
      </c>
      <c r="D57" s="83">
        <v>8.95</v>
      </c>
      <c r="E57" s="55">
        <v>1.0</v>
      </c>
      <c r="F57" s="55">
        <v>100.0</v>
      </c>
      <c r="G57" s="151" t="s">
        <v>169</v>
      </c>
      <c r="H57" s="55">
        <v>2.0</v>
      </c>
      <c r="I57" s="55"/>
      <c r="J57" s="59"/>
      <c r="K57" s="67"/>
      <c r="L57" s="55">
        <v>10.0</v>
      </c>
      <c r="M57" s="69"/>
      <c r="N57" s="65"/>
      <c r="O57" s="71"/>
      <c r="P57" s="55"/>
      <c r="Q57" s="107"/>
      <c r="R57" s="28"/>
      <c r="S57" s="28" t="s">
        <v>434</v>
      </c>
      <c r="T57" s="55"/>
      <c r="U57" s="55"/>
      <c r="V57" s="55"/>
      <c r="W57" s="55"/>
      <c r="X57" s="55"/>
      <c r="Y57" s="55"/>
      <c r="Z57" s="55"/>
      <c r="AA57" s="55"/>
      <c r="AB57" s="125"/>
      <c r="AC57" s="125"/>
      <c r="AD57" s="78"/>
      <c r="AE57" s="78"/>
    </row>
    <row r="58">
      <c r="A58" s="156" t="s">
        <v>435</v>
      </c>
      <c r="B58" s="156"/>
      <c r="C58" s="55">
        <v>99.0</v>
      </c>
      <c r="D58" s="83">
        <v>8.95</v>
      </c>
      <c r="E58" s="55">
        <v>2.0</v>
      </c>
      <c r="F58" s="55" t="s">
        <v>347</v>
      </c>
      <c r="G58" s="151" t="s">
        <v>77</v>
      </c>
      <c r="H58" s="55">
        <v>2.0</v>
      </c>
      <c r="I58" s="55"/>
      <c r="J58" s="55"/>
      <c r="K58" s="96" t="s">
        <v>436</v>
      </c>
      <c r="L58" s="55">
        <v>10.0</v>
      </c>
      <c r="M58" s="69"/>
      <c r="N58" s="65"/>
      <c r="O58" s="71" t="s">
        <v>102</v>
      </c>
      <c r="P58" s="55" t="s">
        <v>172</v>
      </c>
      <c r="Q58" s="107"/>
      <c r="R58" s="28" t="s">
        <v>437</v>
      </c>
      <c r="S58" s="28" t="s">
        <v>411</v>
      </c>
      <c r="T58" s="102" t="s">
        <v>99</v>
      </c>
      <c r="U58" s="55"/>
      <c r="V58" s="55"/>
      <c r="W58" s="55"/>
      <c r="X58" s="55"/>
      <c r="Y58" s="55"/>
      <c r="Z58" s="55"/>
      <c r="AA58" s="55"/>
      <c r="AB58" s="157"/>
      <c r="AC58" s="157"/>
      <c r="AD58" s="78"/>
      <c r="AE58" s="78"/>
    </row>
    <row r="59">
      <c r="A59" s="55" t="s">
        <v>438</v>
      </c>
      <c r="B59" s="55"/>
      <c r="C59" s="55">
        <v>99.0</v>
      </c>
      <c r="D59" s="83">
        <v>8.95</v>
      </c>
      <c r="E59" s="55">
        <v>1.0</v>
      </c>
      <c r="F59" s="55">
        <v>100.0</v>
      </c>
      <c r="G59" s="151" t="s">
        <v>77</v>
      </c>
      <c r="H59" s="55">
        <v>2.0</v>
      </c>
      <c r="I59" s="55"/>
      <c r="J59" s="59"/>
      <c r="K59" s="67"/>
      <c r="L59" s="55">
        <v>10.0</v>
      </c>
      <c r="M59" s="69"/>
      <c r="N59" s="65"/>
      <c r="O59" s="88"/>
      <c r="P59" s="59"/>
      <c r="Q59" s="73"/>
      <c r="R59" s="74"/>
      <c r="S59" s="28" t="s">
        <v>439</v>
      </c>
      <c r="T59" s="55"/>
      <c r="U59" s="55"/>
      <c r="V59" s="55"/>
      <c r="W59" s="55"/>
      <c r="X59" s="55"/>
      <c r="Y59" s="55"/>
      <c r="Z59" s="55"/>
      <c r="AA59" s="55"/>
      <c r="AB59" s="125"/>
      <c r="AC59" s="125"/>
      <c r="AD59" s="78"/>
      <c r="AE59" s="78"/>
    </row>
    <row r="60">
      <c r="A60" s="55" t="s">
        <v>441</v>
      </c>
      <c r="B60" s="55"/>
      <c r="C60" s="55">
        <v>99.0</v>
      </c>
      <c r="D60" s="83">
        <v>8.95</v>
      </c>
      <c r="E60" s="55">
        <v>1.0</v>
      </c>
      <c r="F60" s="55">
        <v>100.0</v>
      </c>
      <c r="G60" s="151" t="s">
        <v>77</v>
      </c>
      <c r="H60" s="55">
        <v>2.0</v>
      </c>
      <c r="I60" s="55"/>
      <c r="J60" s="59"/>
      <c r="K60" s="67"/>
      <c r="L60" s="55">
        <v>10.0</v>
      </c>
      <c r="M60" s="69"/>
      <c r="N60" s="65"/>
      <c r="O60" s="88"/>
      <c r="P60" s="59"/>
      <c r="Q60" s="73"/>
      <c r="R60" s="74"/>
      <c r="S60" s="28" t="s">
        <v>442</v>
      </c>
      <c r="T60" s="102" t="s">
        <v>99</v>
      </c>
      <c r="U60" s="55"/>
      <c r="V60" s="55"/>
      <c r="W60" s="55"/>
      <c r="X60" s="55"/>
      <c r="Y60" s="55"/>
      <c r="Z60" s="55"/>
      <c r="AA60" s="55"/>
      <c r="AB60" s="125"/>
      <c r="AC60" s="125"/>
      <c r="AD60" s="78"/>
      <c r="AE60" s="78"/>
    </row>
    <row r="61">
      <c r="A61" s="55" t="s">
        <v>443</v>
      </c>
      <c r="B61" s="55"/>
      <c r="C61" s="55">
        <v>99.0</v>
      </c>
      <c r="D61" s="83">
        <v>8.95</v>
      </c>
      <c r="E61" s="55">
        <v>2.0</v>
      </c>
      <c r="F61" s="55" t="s">
        <v>168</v>
      </c>
      <c r="G61" s="151" t="s">
        <v>77</v>
      </c>
      <c r="H61" s="55">
        <v>2.0</v>
      </c>
      <c r="I61" s="55"/>
      <c r="J61" s="55"/>
      <c r="K61" s="96" t="s">
        <v>444</v>
      </c>
      <c r="L61" s="55">
        <v>10.0</v>
      </c>
      <c r="M61" s="85">
        <v>16.0</v>
      </c>
      <c r="N61" s="65"/>
      <c r="O61" s="71" t="s">
        <v>102</v>
      </c>
      <c r="P61" s="55" t="s">
        <v>172</v>
      </c>
      <c r="Q61" s="107"/>
      <c r="R61" s="28" t="s">
        <v>445</v>
      </c>
      <c r="S61" s="28" t="s">
        <v>446</v>
      </c>
      <c r="T61" s="102" t="s">
        <v>99</v>
      </c>
      <c r="U61" s="55"/>
      <c r="V61" s="55"/>
      <c r="W61" s="55"/>
      <c r="X61" s="55"/>
      <c r="Y61" s="55"/>
      <c r="Z61" s="55"/>
      <c r="AA61" s="55"/>
      <c r="AB61" s="125"/>
      <c r="AC61" s="125"/>
      <c r="AD61" s="78"/>
      <c r="AE61" s="78"/>
    </row>
    <row r="62">
      <c r="A62" s="55" t="s">
        <v>447</v>
      </c>
      <c r="B62" s="55"/>
      <c r="C62" s="55">
        <v>99.0</v>
      </c>
      <c r="D62" s="83">
        <v>8.95</v>
      </c>
      <c r="E62" s="55">
        <v>1.0</v>
      </c>
      <c r="F62" s="55">
        <v>100.0</v>
      </c>
      <c r="G62" s="151" t="s">
        <v>77</v>
      </c>
      <c r="H62" s="55">
        <v>2.0</v>
      </c>
      <c r="I62" s="55" t="s">
        <v>95</v>
      </c>
      <c r="J62" s="55"/>
      <c r="K62" s="96" t="s">
        <v>448</v>
      </c>
      <c r="L62" s="55">
        <v>10.0</v>
      </c>
      <c r="M62" s="69"/>
      <c r="N62" s="65"/>
      <c r="O62" s="88"/>
      <c r="P62" s="59"/>
      <c r="Q62" s="73"/>
      <c r="R62" s="28" t="s">
        <v>449</v>
      </c>
      <c r="S62" s="24" t="s">
        <v>450</v>
      </c>
      <c r="T62" s="55"/>
      <c r="U62" s="55"/>
      <c r="V62" s="55"/>
      <c r="W62" s="55"/>
      <c r="X62" s="55"/>
      <c r="Y62" s="55"/>
      <c r="Z62" s="55"/>
      <c r="AA62" s="55"/>
      <c r="AB62" s="125"/>
      <c r="AC62" s="125"/>
      <c r="AD62" s="78"/>
      <c r="AE62" s="78"/>
    </row>
    <row r="63">
      <c r="A63" s="55" t="s">
        <v>451</v>
      </c>
      <c r="B63" s="55"/>
      <c r="C63" s="55">
        <v>99.0</v>
      </c>
      <c r="D63" s="83">
        <v>8.95</v>
      </c>
      <c r="E63" s="55">
        <v>1.0</v>
      </c>
      <c r="F63" s="55">
        <v>100.0</v>
      </c>
      <c r="G63" s="151" t="s">
        <v>77</v>
      </c>
      <c r="H63" s="55">
        <v>2.0</v>
      </c>
      <c r="I63" s="55" t="s">
        <v>131</v>
      </c>
      <c r="J63" s="59"/>
      <c r="K63" s="67"/>
      <c r="L63" s="55">
        <v>10.0</v>
      </c>
      <c r="M63" s="69"/>
      <c r="N63" s="65"/>
      <c r="O63" s="88"/>
      <c r="P63" s="59"/>
      <c r="Q63" s="73"/>
      <c r="R63" s="74"/>
      <c r="S63" s="28" t="s">
        <v>432</v>
      </c>
      <c r="T63" s="55"/>
      <c r="U63" s="55"/>
      <c r="V63" s="55"/>
      <c r="W63" s="55"/>
      <c r="X63" s="55"/>
      <c r="Y63" s="55"/>
      <c r="Z63" s="55"/>
      <c r="AA63" s="55"/>
      <c r="AB63" s="125"/>
      <c r="AC63" s="125"/>
      <c r="AD63" s="78"/>
      <c r="AE63" s="78"/>
    </row>
    <row r="64">
      <c r="A64" s="55" t="s">
        <v>452</v>
      </c>
      <c r="B64" s="55"/>
      <c r="C64" s="55">
        <v>99.0</v>
      </c>
      <c r="D64" s="83">
        <v>8.95</v>
      </c>
      <c r="E64" s="55">
        <v>1.0</v>
      </c>
      <c r="F64" s="55">
        <v>100.0</v>
      </c>
      <c r="G64" s="151" t="s">
        <v>77</v>
      </c>
      <c r="H64" s="55">
        <v>2.0</v>
      </c>
      <c r="I64" s="55" t="s">
        <v>95</v>
      </c>
      <c r="J64" s="59"/>
      <c r="K64" s="67"/>
      <c r="L64" s="55">
        <v>10.0</v>
      </c>
      <c r="M64" s="69"/>
      <c r="N64" s="65"/>
      <c r="O64" s="88"/>
      <c r="P64" s="59"/>
      <c r="Q64" s="73"/>
      <c r="R64" s="74"/>
      <c r="S64" s="28" t="s">
        <v>453</v>
      </c>
      <c r="T64" s="55"/>
      <c r="U64" s="55"/>
      <c r="V64" s="55"/>
      <c r="W64" s="55"/>
      <c r="X64" s="55"/>
      <c r="Y64" s="55"/>
      <c r="Z64" s="55"/>
      <c r="AA64" s="55"/>
      <c r="AB64" s="125"/>
      <c r="AC64" s="125"/>
      <c r="AD64" s="78"/>
      <c r="AE64" s="78"/>
    </row>
    <row r="65">
      <c r="A65" s="55" t="s">
        <v>454</v>
      </c>
      <c r="B65" s="55"/>
      <c r="C65" s="55">
        <v>99.0</v>
      </c>
      <c r="D65" s="83">
        <v>8.95</v>
      </c>
      <c r="E65" s="55">
        <v>1.0</v>
      </c>
      <c r="F65" s="55">
        <v>100.0</v>
      </c>
      <c r="G65" s="151" t="s">
        <v>77</v>
      </c>
      <c r="H65" s="55">
        <v>2.0</v>
      </c>
      <c r="I65" s="55"/>
      <c r="J65" s="59"/>
      <c r="K65" s="67"/>
      <c r="L65" s="55">
        <v>10.0</v>
      </c>
      <c r="M65" s="69"/>
      <c r="N65" s="65"/>
      <c r="O65" s="88"/>
      <c r="P65" s="59"/>
      <c r="Q65" s="73"/>
      <c r="R65" s="74"/>
      <c r="S65" s="28" t="s">
        <v>455</v>
      </c>
      <c r="T65" s="55"/>
      <c r="U65" s="55"/>
      <c r="V65" s="55"/>
      <c r="W65" s="55"/>
      <c r="X65" s="55"/>
      <c r="Y65" s="55"/>
      <c r="Z65" s="55"/>
      <c r="AA65" s="55"/>
      <c r="AB65" s="125"/>
      <c r="AC65" s="125"/>
      <c r="AD65" s="78"/>
      <c r="AE65" s="78"/>
    </row>
    <row r="66">
      <c r="A66" s="158" t="s">
        <v>456</v>
      </c>
      <c r="B66" s="158"/>
      <c r="C66" s="55">
        <v>99.0</v>
      </c>
      <c r="D66" s="83">
        <v>8.95</v>
      </c>
      <c r="E66" s="55">
        <v>2.0</v>
      </c>
      <c r="F66" s="55" t="s">
        <v>457</v>
      </c>
      <c r="G66" s="151" t="s">
        <v>77</v>
      </c>
      <c r="H66" s="55">
        <v>2.0</v>
      </c>
      <c r="I66" s="55" t="s">
        <v>458</v>
      </c>
      <c r="J66" s="55"/>
      <c r="K66" s="96" t="s">
        <v>459</v>
      </c>
      <c r="L66" s="55">
        <v>10.0</v>
      </c>
      <c r="M66" s="85">
        <v>18.0</v>
      </c>
      <c r="N66" s="65"/>
      <c r="O66" s="71" t="s">
        <v>102</v>
      </c>
      <c r="P66" s="55" t="s">
        <v>172</v>
      </c>
      <c r="Q66" s="107"/>
      <c r="R66" s="28" t="s">
        <v>460</v>
      </c>
      <c r="S66" s="28" t="s">
        <v>461</v>
      </c>
      <c r="T66" s="102" t="s">
        <v>99</v>
      </c>
      <c r="U66" s="55"/>
      <c r="V66" s="55"/>
      <c r="W66" s="55"/>
      <c r="X66" s="55"/>
      <c r="Y66" s="55"/>
      <c r="Z66" s="55"/>
      <c r="AA66" s="55"/>
      <c r="AB66" s="160"/>
      <c r="AC66" s="160"/>
      <c r="AD66" s="78"/>
      <c r="AE66" s="78"/>
    </row>
    <row r="67">
      <c r="A67" s="55" t="s">
        <v>462</v>
      </c>
      <c r="B67" s="55"/>
      <c r="C67" s="55">
        <v>99.0</v>
      </c>
      <c r="D67" s="83">
        <v>8.95</v>
      </c>
      <c r="E67" s="55">
        <v>2.0</v>
      </c>
      <c r="F67" s="55" t="s">
        <v>463</v>
      </c>
      <c r="G67" s="151" t="s">
        <v>77</v>
      </c>
      <c r="H67" s="55">
        <v>2.0</v>
      </c>
      <c r="I67" s="55" t="s">
        <v>464</v>
      </c>
      <c r="J67" s="55"/>
      <c r="K67" s="96" t="s">
        <v>465</v>
      </c>
      <c r="L67" s="55">
        <v>10.0</v>
      </c>
      <c r="M67" s="69"/>
      <c r="N67" s="65"/>
      <c r="O67" s="71" t="s">
        <v>118</v>
      </c>
      <c r="P67" s="55" t="s">
        <v>172</v>
      </c>
      <c r="Q67" s="107"/>
      <c r="R67" s="28" t="s">
        <v>466</v>
      </c>
      <c r="S67" s="28" t="s">
        <v>467</v>
      </c>
      <c r="T67" s="55"/>
      <c r="U67" s="55"/>
      <c r="V67" s="55"/>
      <c r="W67" s="55"/>
      <c r="X67" s="55"/>
      <c r="Y67" s="55"/>
      <c r="Z67" s="55"/>
      <c r="AA67" s="55"/>
      <c r="AB67" s="125"/>
      <c r="AC67" s="125"/>
      <c r="AD67" s="78"/>
      <c r="AE67" s="78"/>
    </row>
    <row r="68">
      <c r="A68" s="55" t="s">
        <v>468</v>
      </c>
      <c r="B68" s="55"/>
      <c r="C68" s="55">
        <v>99.0</v>
      </c>
      <c r="D68" s="83">
        <v>8.95</v>
      </c>
      <c r="E68" s="55">
        <v>1.0</v>
      </c>
      <c r="F68" s="55">
        <v>100.0</v>
      </c>
      <c r="G68" s="151" t="s">
        <v>77</v>
      </c>
      <c r="H68" s="55">
        <v>2.0</v>
      </c>
      <c r="I68" s="55"/>
      <c r="J68" s="59"/>
      <c r="K68" s="67"/>
      <c r="L68" s="55">
        <v>10.0</v>
      </c>
      <c r="M68" s="69"/>
      <c r="N68" s="65"/>
      <c r="O68" s="88"/>
      <c r="P68" s="59"/>
      <c r="Q68" s="73"/>
      <c r="R68" s="74"/>
      <c r="S68" s="28" t="s">
        <v>469</v>
      </c>
      <c r="T68" s="55"/>
      <c r="U68" s="55"/>
      <c r="V68" s="55"/>
      <c r="W68" s="55"/>
      <c r="X68" s="55"/>
      <c r="Y68" s="55"/>
      <c r="Z68" s="55"/>
      <c r="AA68" s="55"/>
      <c r="AB68" s="125"/>
      <c r="AC68" s="125"/>
      <c r="AD68" s="78"/>
      <c r="AE68" s="78"/>
    </row>
    <row r="69">
      <c r="A69" s="55" t="s">
        <v>470</v>
      </c>
      <c r="B69" s="55"/>
      <c r="C69" s="55">
        <v>99.0</v>
      </c>
      <c r="D69" s="83">
        <v>8.95</v>
      </c>
      <c r="E69" s="55">
        <v>1.0</v>
      </c>
      <c r="F69" s="55">
        <v>100.0</v>
      </c>
      <c r="G69" s="151" t="s">
        <v>77</v>
      </c>
      <c r="H69" s="55">
        <v>2.0</v>
      </c>
      <c r="I69" s="55" t="s">
        <v>458</v>
      </c>
      <c r="J69" s="59"/>
      <c r="K69" s="67"/>
      <c r="L69" s="55">
        <v>10.0</v>
      </c>
      <c r="M69" s="69"/>
      <c r="N69" s="65"/>
      <c r="O69" s="88"/>
      <c r="P69" s="59"/>
      <c r="Q69" s="73"/>
      <c r="R69" s="74"/>
      <c r="S69" s="28" t="s">
        <v>471</v>
      </c>
      <c r="T69" s="55"/>
      <c r="U69" s="55"/>
      <c r="V69" s="55"/>
      <c r="W69" s="55"/>
      <c r="X69" s="55"/>
      <c r="Y69" s="55"/>
      <c r="Z69" s="55"/>
      <c r="AA69" s="55"/>
      <c r="AB69" s="125"/>
      <c r="AC69" s="125"/>
      <c r="AD69" s="78"/>
      <c r="AE69" s="78"/>
    </row>
    <row r="70">
      <c r="A70" s="163" t="s">
        <v>472</v>
      </c>
      <c r="B70" s="163"/>
      <c r="C70" s="55">
        <v>99.0</v>
      </c>
      <c r="D70" s="83">
        <v>8.95</v>
      </c>
      <c r="E70" s="55">
        <v>1.0</v>
      </c>
      <c r="F70" s="55">
        <v>100.0</v>
      </c>
      <c r="G70" s="151" t="s">
        <v>77</v>
      </c>
      <c r="H70" s="55">
        <v>2.0</v>
      </c>
      <c r="I70" s="55" t="s">
        <v>473</v>
      </c>
      <c r="J70" s="59"/>
      <c r="K70" s="67"/>
      <c r="L70" s="55">
        <v>10.0</v>
      </c>
      <c r="M70" s="69"/>
      <c r="N70" s="65"/>
      <c r="O70" s="71" t="s">
        <v>102</v>
      </c>
      <c r="P70" s="59"/>
      <c r="Q70" s="73"/>
      <c r="R70" s="28" t="s">
        <v>404</v>
      </c>
      <c r="S70" s="28" t="s">
        <v>474</v>
      </c>
      <c r="T70" s="55"/>
      <c r="U70" s="55"/>
      <c r="V70" s="55"/>
      <c r="W70" s="55"/>
      <c r="X70" s="55"/>
      <c r="Y70" s="55"/>
      <c r="Z70" s="55"/>
      <c r="AA70" s="55"/>
      <c r="AB70" s="164"/>
      <c r="AC70" s="164"/>
      <c r="AD70" s="78"/>
      <c r="AE70" s="78"/>
    </row>
    <row r="71">
      <c r="A71" s="55" t="s">
        <v>476</v>
      </c>
      <c r="B71" s="55"/>
      <c r="C71" s="55">
        <v>99.0</v>
      </c>
      <c r="D71" s="83">
        <v>8.95</v>
      </c>
      <c r="E71" s="55">
        <v>1.0</v>
      </c>
      <c r="F71" s="55">
        <v>100.0</v>
      </c>
      <c r="G71" s="151" t="s">
        <v>77</v>
      </c>
      <c r="H71" s="55">
        <v>2.0</v>
      </c>
      <c r="I71" s="55" t="s">
        <v>458</v>
      </c>
      <c r="J71" s="59"/>
      <c r="K71" s="67"/>
      <c r="L71" s="55">
        <v>10.0</v>
      </c>
      <c r="M71" s="69"/>
      <c r="N71" s="65"/>
      <c r="O71" s="88"/>
      <c r="P71" s="59"/>
      <c r="Q71" s="73"/>
      <c r="R71" s="74"/>
      <c r="S71" s="28" t="s">
        <v>477</v>
      </c>
      <c r="T71" s="55"/>
      <c r="U71" s="55"/>
      <c r="V71" s="55"/>
      <c r="W71" s="55"/>
      <c r="X71" s="55"/>
      <c r="Y71" s="55"/>
      <c r="Z71" s="55"/>
      <c r="AA71" s="55"/>
      <c r="AB71" s="125"/>
      <c r="AC71" s="125"/>
      <c r="AD71" s="78"/>
      <c r="AE71" s="78"/>
    </row>
    <row r="72">
      <c r="A72" s="55" t="s">
        <v>478</v>
      </c>
      <c r="B72" s="55"/>
      <c r="C72" s="55">
        <v>99.0</v>
      </c>
      <c r="D72" s="83">
        <v>8.95</v>
      </c>
      <c r="E72" s="55">
        <v>1.0</v>
      </c>
      <c r="F72" s="55">
        <v>100.0</v>
      </c>
      <c r="G72" s="151" t="s">
        <v>77</v>
      </c>
      <c r="H72" s="55">
        <v>2.0</v>
      </c>
      <c r="I72" s="55" t="s">
        <v>458</v>
      </c>
      <c r="J72" s="59"/>
      <c r="K72" s="67"/>
      <c r="L72" s="55">
        <v>10.0</v>
      </c>
      <c r="M72" s="69"/>
      <c r="N72" s="65"/>
      <c r="O72" s="88"/>
      <c r="P72" s="59"/>
      <c r="Q72" s="73"/>
      <c r="R72" s="74"/>
      <c r="S72" s="28" t="s">
        <v>479</v>
      </c>
      <c r="T72" s="55"/>
      <c r="U72" s="55"/>
      <c r="V72" s="55"/>
      <c r="W72" s="55"/>
      <c r="X72" s="55"/>
      <c r="Y72" s="55"/>
      <c r="Z72" s="55"/>
      <c r="AA72" s="55"/>
      <c r="AB72" s="125"/>
      <c r="AC72" s="125"/>
      <c r="AD72" s="78"/>
      <c r="AE72" s="78"/>
    </row>
    <row r="73">
      <c r="A73" s="55" t="s">
        <v>480</v>
      </c>
      <c r="B73" s="55"/>
      <c r="C73" s="55">
        <v>99.0</v>
      </c>
      <c r="D73" s="83">
        <v>8.95</v>
      </c>
      <c r="E73" s="55">
        <v>2.0</v>
      </c>
      <c r="F73" s="55" t="s">
        <v>277</v>
      </c>
      <c r="G73" s="151" t="s">
        <v>77</v>
      </c>
      <c r="H73" s="55">
        <v>2.0</v>
      </c>
      <c r="I73" s="55"/>
      <c r="J73" s="55"/>
      <c r="K73" s="96" t="s">
        <v>481</v>
      </c>
      <c r="L73" s="55">
        <v>10.0</v>
      </c>
      <c r="M73" s="69"/>
      <c r="N73" s="65"/>
      <c r="O73" s="71" t="s">
        <v>118</v>
      </c>
      <c r="P73" s="55" t="s">
        <v>172</v>
      </c>
      <c r="Q73" s="107"/>
      <c r="R73" s="28" t="s">
        <v>482</v>
      </c>
      <c r="S73" s="28" t="s">
        <v>483</v>
      </c>
      <c r="T73" s="55"/>
      <c r="U73" s="55"/>
      <c r="V73" s="55"/>
      <c r="W73" s="55"/>
      <c r="X73" s="55"/>
      <c r="Y73" s="55"/>
      <c r="Z73" s="55"/>
      <c r="AA73" s="55"/>
      <c r="AB73" s="125"/>
      <c r="AC73" s="125"/>
      <c r="AD73" s="78"/>
      <c r="AE73" s="78"/>
    </row>
    <row r="74">
      <c r="A74" s="55" t="s">
        <v>484</v>
      </c>
      <c r="B74" s="55"/>
      <c r="C74" s="55">
        <v>99.0</v>
      </c>
      <c r="D74" s="83">
        <v>8.95</v>
      </c>
      <c r="E74" s="55">
        <v>1.0</v>
      </c>
      <c r="F74" s="55">
        <v>100.0</v>
      </c>
      <c r="G74" s="151" t="s">
        <v>77</v>
      </c>
      <c r="H74" s="55">
        <v>2.0</v>
      </c>
      <c r="I74" s="55"/>
      <c r="J74" s="59"/>
      <c r="K74" s="67"/>
      <c r="L74" s="55">
        <v>10.0</v>
      </c>
      <c r="M74" s="69"/>
      <c r="N74" s="65"/>
      <c r="O74" s="88"/>
      <c r="P74" s="59"/>
      <c r="Q74" s="73"/>
      <c r="R74" s="74"/>
      <c r="S74" s="28" t="s">
        <v>485</v>
      </c>
      <c r="T74" s="102" t="s">
        <v>99</v>
      </c>
      <c r="U74" s="166"/>
      <c r="V74" s="166"/>
      <c r="W74" s="166"/>
      <c r="X74" s="166"/>
      <c r="Y74" s="166"/>
      <c r="Z74" s="166"/>
      <c r="AA74" s="166"/>
      <c r="AB74" s="125"/>
      <c r="AC74" s="125"/>
      <c r="AD74" s="78"/>
      <c r="AE74" s="78"/>
    </row>
    <row r="75">
      <c r="A75" s="55" t="s">
        <v>487</v>
      </c>
      <c r="B75" s="55"/>
      <c r="C75" s="55">
        <v>97.0</v>
      </c>
      <c r="D75" s="83">
        <v>8.95</v>
      </c>
      <c r="E75" s="55">
        <v>1.0</v>
      </c>
      <c r="F75" s="55">
        <v>100.0</v>
      </c>
      <c r="G75" s="151" t="s">
        <v>202</v>
      </c>
      <c r="H75" s="55">
        <v>2.0</v>
      </c>
      <c r="I75" s="55" t="s">
        <v>488</v>
      </c>
      <c r="J75" s="59"/>
      <c r="K75" s="67"/>
      <c r="L75" s="55">
        <v>10.0</v>
      </c>
      <c r="M75" s="69"/>
      <c r="N75" s="65"/>
      <c r="O75" s="88"/>
      <c r="P75" s="59"/>
      <c r="Q75" s="73"/>
      <c r="R75" s="74"/>
      <c r="S75" s="28" t="s">
        <v>489</v>
      </c>
      <c r="T75" s="55"/>
      <c r="U75" s="55"/>
      <c r="V75" s="55"/>
      <c r="W75" s="55"/>
      <c r="X75" s="55"/>
      <c r="Y75" s="55"/>
      <c r="Z75" s="55"/>
      <c r="AA75" s="55"/>
      <c r="AB75" s="125"/>
      <c r="AC75" s="125"/>
      <c r="AD75" s="78"/>
      <c r="AE75" s="78"/>
    </row>
    <row r="76">
      <c r="A76" s="55" t="s">
        <v>490</v>
      </c>
      <c r="B76" s="55"/>
      <c r="C76" s="55">
        <v>99.0</v>
      </c>
      <c r="D76" s="83">
        <v>8.95</v>
      </c>
      <c r="E76" s="55">
        <v>2.0</v>
      </c>
      <c r="F76" s="55" t="s">
        <v>491</v>
      </c>
      <c r="G76" s="151" t="s">
        <v>77</v>
      </c>
      <c r="H76" s="55">
        <v>2.0</v>
      </c>
      <c r="I76" s="55"/>
      <c r="J76" s="55"/>
      <c r="K76" s="96" t="s">
        <v>492</v>
      </c>
      <c r="L76" s="55">
        <v>8.0</v>
      </c>
      <c r="M76" s="69"/>
      <c r="N76" s="65"/>
      <c r="O76" s="71" t="s">
        <v>118</v>
      </c>
      <c r="P76" s="55" t="s">
        <v>172</v>
      </c>
      <c r="Q76" s="107"/>
      <c r="R76" s="28" t="s">
        <v>493</v>
      </c>
      <c r="S76" s="28" t="s">
        <v>494</v>
      </c>
      <c r="T76" s="55"/>
      <c r="U76" s="55"/>
      <c r="V76" s="55"/>
      <c r="W76" s="55"/>
      <c r="X76" s="55"/>
      <c r="Y76" s="55"/>
      <c r="Z76" s="55"/>
      <c r="AA76" s="55"/>
      <c r="AB76" s="125"/>
      <c r="AC76" s="125"/>
      <c r="AD76" s="78"/>
      <c r="AE76" s="78"/>
    </row>
    <row r="77">
      <c r="A77" s="55" t="s">
        <v>495</v>
      </c>
      <c r="B77" s="55"/>
      <c r="C77" s="55">
        <v>99.0</v>
      </c>
      <c r="D77" s="83">
        <v>8.95</v>
      </c>
      <c r="E77" s="55">
        <v>1.0</v>
      </c>
      <c r="F77" s="55">
        <v>100.0</v>
      </c>
      <c r="G77" s="151" t="s">
        <v>77</v>
      </c>
      <c r="H77" s="55">
        <v>2.0</v>
      </c>
      <c r="I77" s="55"/>
      <c r="J77" s="59"/>
      <c r="K77" s="67"/>
      <c r="L77" s="55">
        <v>8.0</v>
      </c>
      <c r="M77" s="69"/>
      <c r="N77" s="65"/>
      <c r="O77" s="88"/>
      <c r="P77" s="59"/>
      <c r="Q77" s="73"/>
      <c r="R77" s="74"/>
      <c r="S77" s="28" t="s">
        <v>496</v>
      </c>
      <c r="T77" s="168"/>
      <c r="U77" s="168"/>
      <c r="V77" s="168"/>
      <c r="W77" s="168"/>
      <c r="X77" s="168"/>
      <c r="Y77" s="168"/>
      <c r="Z77" s="168"/>
      <c r="AA77" s="168"/>
      <c r="AB77" s="125"/>
      <c r="AC77" s="125"/>
      <c r="AD77" s="78"/>
      <c r="AE77" s="78"/>
    </row>
    <row r="78">
      <c r="A78" s="55" t="s">
        <v>497</v>
      </c>
      <c r="B78" s="55"/>
      <c r="C78" s="55">
        <v>99.0</v>
      </c>
      <c r="D78" s="83">
        <v>8.95</v>
      </c>
      <c r="E78" s="55">
        <v>1.0</v>
      </c>
      <c r="F78" s="55">
        <v>100.0</v>
      </c>
      <c r="G78" s="151" t="s">
        <v>77</v>
      </c>
      <c r="H78" s="55">
        <v>2.0</v>
      </c>
      <c r="I78" s="55" t="s">
        <v>498</v>
      </c>
      <c r="J78" s="59"/>
      <c r="K78" s="67"/>
      <c r="L78" s="55">
        <v>8.0</v>
      </c>
      <c r="M78" s="69"/>
      <c r="N78" s="65"/>
      <c r="O78" s="88"/>
      <c r="P78" s="59"/>
      <c r="Q78" s="73"/>
      <c r="R78" s="74"/>
      <c r="S78" s="28" t="s">
        <v>499</v>
      </c>
      <c r="T78" s="55"/>
      <c r="U78" s="55"/>
      <c r="V78" s="55"/>
      <c r="W78" s="55"/>
      <c r="X78" s="55"/>
      <c r="Y78" s="55"/>
      <c r="Z78" s="55"/>
      <c r="AA78" s="55"/>
      <c r="AB78" s="125"/>
      <c r="AC78" s="125"/>
      <c r="AD78" s="78"/>
      <c r="AE78" s="78"/>
    </row>
    <row r="79">
      <c r="A79" s="55" t="s">
        <v>500</v>
      </c>
      <c r="B79" s="55"/>
      <c r="C79" s="55">
        <v>99.0</v>
      </c>
      <c r="D79" s="83">
        <v>8.95</v>
      </c>
      <c r="E79" s="55">
        <v>2.0</v>
      </c>
      <c r="F79" s="55" t="s">
        <v>277</v>
      </c>
      <c r="G79" s="151" t="s">
        <v>77</v>
      </c>
      <c r="H79" s="55">
        <v>2.0</v>
      </c>
      <c r="I79" s="55"/>
      <c r="J79" s="55"/>
      <c r="K79" s="96" t="s">
        <v>501</v>
      </c>
      <c r="L79" s="55">
        <v>8.0</v>
      </c>
      <c r="M79" s="69"/>
      <c r="N79" s="65"/>
      <c r="O79" s="71" t="s">
        <v>102</v>
      </c>
      <c r="P79" s="55" t="s">
        <v>172</v>
      </c>
      <c r="Q79" s="107"/>
      <c r="R79" s="28" t="s">
        <v>502</v>
      </c>
      <c r="S79" s="28" t="s">
        <v>503</v>
      </c>
      <c r="T79" s="102" t="s">
        <v>99</v>
      </c>
      <c r="U79" s="55"/>
      <c r="V79" s="55"/>
      <c r="W79" s="55"/>
      <c r="X79" s="55"/>
      <c r="Y79" s="55"/>
      <c r="Z79" s="55"/>
      <c r="AA79" s="55"/>
      <c r="AB79" s="125"/>
      <c r="AC79" s="125"/>
      <c r="AD79" s="78"/>
      <c r="AE79" s="78"/>
    </row>
    <row r="80">
      <c r="A80" s="163" t="s">
        <v>504</v>
      </c>
      <c r="B80" s="163"/>
      <c r="C80" s="55">
        <v>99.0</v>
      </c>
      <c r="D80" s="83">
        <v>8.95</v>
      </c>
      <c r="E80" s="55">
        <v>1.0</v>
      </c>
      <c r="F80" s="55">
        <v>100.0</v>
      </c>
      <c r="G80" s="151" t="s">
        <v>77</v>
      </c>
      <c r="H80" s="55">
        <v>2.0</v>
      </c>
      <c r="I80" s="55" t="s">
        <v>89</v>
      </c>
      <c r="J80" s="59"/>
      <c r="K80" s="67"/>
      <c r="L80" s="55">
        <v>8.0</v>
      </c>
      <c r="M80" s="69"/>
      <c r="N80" s="65"/>
      <c r="O80" s="71" t="s">
        <v>102</v>
      </c>
      <c r="P80" s="59"/>
      <c r="Q80" s="73"/>
      <c r="R80" s="100" t="s">
        <v>404</v>
      </c>
      <c r="S80" s="28" t="s">
        <v>474</v>
      </c>
      <c r="T80" s="55"/>
      <c r="U80" s="55"/>
      <c r="V80" s="55"/>
      <c r="W80" s="55"/>
      <c r="X80" s="55"/>
      <c r="Y80" s="55"/>
      <c r="Z80" s="55"/>
      <c r="AA80" s="55"/>
      <c r="AB80" s="164"/>
      <c r="AC80" s="164"/>
      <c r="AD80" s="78"/>
      <c r="AE80" s="78"/>
    </row>
    <row r="81">
      <c r="A81" s="55" t="s">
        <v>505</v>
      </c>
      <c r="B81" s="55"/>
      <c r="C81" s="55">
        <v>99.0</v>
      </c>
      <c r="D81" s="83">
        <v>8.95</v>
      </c>
      <c r="E81" s="55">
        <v>1.0</v>
      </c>
      <c r="F81" s="55">
        <v>100.0</v>
      </c>
      <c r="G81" s="151" t="s">
        <v>77</v>
      </c>
      <c r="H81" s="55">
        <v>2.0</v>
      </c>
      <c r="I81" s="55" t="s">
        <v>89</v>
      </c>
      <c r="J81" s="59"/>
      <c r="K81" s="67"/>
      <c r="L81" s="55">
        <v>8.0</v>
      </c>
      <c r="M81" s="69"/>
      <c r="N81" s="65"/>
      <c r="O81" s="88"/>
      <c r="P81" s="59"/>
      <c r="Q81" s="73"/>
      <c r="R81" s="74"/>
      <c r="S81" s="28" t="s">
        <v>506</v>
      </c>
      <c r="T81" s="55"/>
      <c r="U81" s="55"/>
      <c r="V81" s="55"/>
      <c r="W81" s="55"/>
      <c r="X81" s="55"/>
      <c r="Y81" s="55"/>
      <c r="Z81" s="55"/>
      <c r="AA81" s="55"/>
      <c r="AB81" s="125"/>
      <c r="AC81" s="125"/>
      <c r="AD81" s="78"/>
      <c r="AE81" s="78"/>
    </row>
    <row r="82">
      <c r="A82" s="55" t="s">
        <v>507</v>
      </c>
      <c r="B82" s="55"/>
      <c r="C82" s="55">
        <v>99.0</v>
      </c>
      <c r="D82" s="83">
        <v>8.95</v>
      </c>
      <c r="E82" s="55">
        <v>1.0</v>
      </c>
      <c r="F82" s="55">
        <v>100.0</v>
      </c>
      <c r="G82" s="151" t="s">
        <v>77</v>
      </c>
      <c r="H82" s="55">
        <v>2.0</v>
      </c>
      <c r="I82" s="55"/>
      <c r="J82" s="59"/>
      <c r="K82" s="67"/>
      <c r="L82" s="55">
        <v>8.0</v>
      </c>
      <c r="M82" s="69"/>
      <c r="N82" s="65"/>
      <c r="O82" s="88"/>
      <c r="P82" s="59"/>
      <c r="Q82" s="73"/>
      <c r="R82" s="74"/>
      <c r="S82" s="28" t="s">
        <v>508</v>
      </c>
      <c r="T82" s="55"/>
      <c r="U82" s="55"/>
      <c r="V82" s="55"/>
      <c r="W82" s="55"/>
      <c r="X82" s="55"/>
      <c r="Y82" s="55"/>
      <c r="Z82" s="55"/>
      <c r="AA82" s="55"/>
      <c r="AB82" s="125"/>
      <c r="AC82" s="125"/>
      <c r="AD82" s="78"/>
      <c r="AE82" s="78"/>
    </row>
    <row r="83">
      <c r="A83" s="170" t="s">
        <v>509</v>
      </c>
      <c r="B83" s="170"/>
      <c r="C83" s="55">
        <v>99.0</v>
      </c>
      <c r="D83" s="83">
        <v>8.95</v>
      </c>
      <c r="E83" s="55">
        <v>2.0</v>
      </c>
      <c r="F83" s="55" t="s">
        <v>207</v>
      </c>
      <c r="G83" s="151" t="s">
        <v>77</v>
      </c>
      <c r="H83" s="55">
        <v>2.0</v>
      </c>
      <c r="I83" s="55"/>
      <c r="J83" s="55"/>
      <c r="K83" s="96" t="s">
        <v>83</v>
      </c>
      <c r="L83" s="55">
        <v>8.0</v>
      </c>
      <c r="M83" s="69"/>
      <c r="N83" s="65"/>
      <c r="O83" s="71" t="s">
        <v>102</v>
      </c>
      <c r="P83" s="55" t="s">
        <v>172</v>
      </c>
      <c r="Q83" s="107"/>
      <c r="R83" s="28" t="s">
        <v>511</v>
      </c>
      <c r="S83" s="28" t="s">
        <v>512</v>
      </c>
      <c r="T83" s="102" t="s">
        <v>99</v>
      </c>
      <c r="U83" s="55"/>
      <c r="V83" s="55"/>
      <c r="W83" s="55"/>
      <c r="X83" s="55"/>
      <c r="Y83" s="55"/>
      <c r="Z83" s="55"/>
      <c r="AA83" s="55"/>
      <c r="AB83" s="175"/>
      <c r="AC83" s="175"/>
      <c r="AD83" s="78"/>
      <c r="AE83" s="78"/>
    </row>
    <row r="84">
      <c r="A84" s="55" t="s">
        <v>513</v>
      </c>
      <c r="B84" s="55"/>
      <c r="C84" s="55">
        <v>99.0</v>
      </c>
      <c r="D84" s="83">
        <v>8.95</v>
      </c>
      <c r="E84" s="55">
        <v>1.0</v>
      </c>
      <c r="F84" s="55">
        <v>100.0</v>
      </c>
      <c r="G84" s="151" t="s">
        <v>77</v>
      </c>
      <c r="H84" s="55">
        <v>2.0</v>
      </c>
      <c r="I84" s="55"/>
      <c r="J84" s="59"/>
      <c r="K84" s="67"/>
      <c r="L84" s="55">
        <v>8.0</v>
      </c>
      <c r="M84" s="69"/>
      <c r="N84" s="65"/>
      <c r="O84" s="88"/>
      <c r="P84" s="59"/>
      <c r="Q84" s="73"/>
      <c r="R84" s="74"/>
      <c r="S84" s="28" t="s">
        <v>515</v>
      </c>
      <c r="T84" s="55"/>
      <c r="U84" s="55"/>
      <c r="V84" s="55"/>
      <c r="W84" s="55"/>
      <c r="X84" s="55"/>
      <c r="Y84" s="55"/>
      <c r="Z84" s="55"/>
      <c r="AA84" s="55"/>
      <c r="AB84" s="125"/>
      <c r="AC84" s="125"/>
      <c r="AD84" s="78"/>
      <c r="AE84" s="78"/>
    </row>
    <row r="85">
      <c r="A85" s="55" t="s">
        <v>516</v>
      </c>
      <c r="B85" s="55"/>
      <c r="C85" s="55">
        <v>99.0</v>
      </c>
      <c r="D85" s="83">
        <v>8.95</v>
      </c>
      <c r="E85" s="55">
        <v>1.0</v>
      </c>
      <c r="F85" s="55">
        <v>100.0</v>
      </c>
      <c r="G85" s="151" t="s">
        <v>77</v>
      </c>
      <c r="H85" s="55">
        <v>2.0</v>
      </c>
      <c r="I85" s="55" t="s">
        <v>89</v>
      </c>
      <c r="J85" s="59"/>
      <c r="K85" s="67"/>
      <c r="L85" s="55">
        <v>8.0</v>
      </c>
      <c r="M85" s="69"/>
      <c r="N85" s="65"/>
      <c r="O85" s="88"/>
      <c r="P85" s="59"/>
      <c r="Q85" s="73"/>
      <c r="R85" s="74"/>
      <c r="S85" s="28" t="s">
        <v>517</v>
      </c>
      <c r="T85" s="55"/>
      <c r="U85" s="55"/>
      <c r="V85" s="55"/>
      <c r="W85" s="55"/>
      <c r="X85" s="55"/>
      <c r="Y85" s="55"/>
      <c r="Z85" s="55"/>
      <c r="AA85" s="55"/>
      <c r="AB85" s="125"/>
      <c r="AC85" s="125"/>
      <c r="AD85" s="78"/>
      <c r="AE85" s="78"/>
    </row>
    <row r="86">
      <c r="A86" s="55" t="s">
        <v>518</v>
      </c>
      <c r="B86" s="55"/>
      <c r="C86" s="55">
        <v>99.0</v>
      </c>
      <c r="D86" s="83">
        <v>8.95</v>
      </c>
      <c r="E86" s="55">
        <v>1.0</v>
      </c>
      <c r="F86" s="55">
        <v>100.0</v>
      </c>
      <c r="G86" s="151" t="s">
        <v>77</v>
      </c>
      <c r="H86" s="55">
        <v>2.0</v>
      </c>
      <c r="I86" s="55" t="s">
        <v>401</v>
      </c>
      <c r="J86" s="59"/>
      <c r="K86" s="67"/>
      <c r="L86" s="55">
        <v>8.0</v>
      </c>
      <c r="M86" s="69"/>
      <c r="N86" s="65"/>
      <c r="O86" s="88"/>
      <c r="P86" s="59"/>
      <c r="Q86" s="73"/>
      <c r="R86" s="74"/>
      <c r="S86" s="28" t="s">
        <v>413</v>
      </c>
      <c r="T86" s="55"/>
      <c r="U86" s="55"/>
      <c r="V86" s="55"/>
      <c r="W86" s="55"/>
      <c r="X86" s="55"/>
      <c r="Y86" s="55"/>
      <c r="Z86" s="55"/>
      <c r="AA86" s="55"/>
      <c r="AB86" s="125"/>
      <c r="AC86" s="125"/>
      <c r="AD86" s="78"/>
      <c r="AE86" s="78"/>
    </row>
    <row r="87">
      <c r="A87" s="182" t="s">
        <v>519</v>
      </c>
      <c r="B87" s="182"/>
      <c r="C87" s="55">
        <v>99.0</v>
      </c>
      <c r="D87" s="83">
        <v>8.95</v>
      </c>
      <c r="E87" s="55">
        <v>1.0</v>
      </c>
      <c r="F87" s="55">
        <v>100.0</v>
      </c>
      <c r="G87" s="151" t="s">
        <v>77</v>
      </c>
      <c r="H87" s="55">
        <v>2.0</v>
      </c>
      <c r="I87" s="55" t="s">
        <v>520</v>
      </c>
      <c r="J87" s="59"/>
      <c r="K87" s="67"/>
      <c r="L87" s="55">
        <v>8.0</v>
      </c>
      <c r="M87" s="69"/>
      <c r="N87" s="65"/>
      <c r="O87" s="71" t="s">
        <v>102</v>
      </c>
      <c r="P87" s="59"/>
      <c r="Q87" s="73"/>
      <c r="R87" s="28" t="s">
        <v>521</v>
      </c>
      <c r="S87" s="28" t="s">
        <v>522</v>
      </c>
      <c r="T87" s="55"/>
      <c r="U87" s="55"/>
      <c r="V87" s="55"/>
      <c r="W87" s="55"/>
      <c r="X87" s="55"/>
      <c r="Y87" s="55"/>
      <c r="Z87" s="55"/>
      <c r="AA87" s="55"/>
      <c r="AB87" s="186"/>
      <c r="AC87" s="186"/>
      <c r="AD87" s="78"/>
      <c r="AE87" s="78"/>
    </row>
    <row r="88">
      <c r="A88" s="55" t="s">
        <v>523</v>
      </c>
      <c r="B88" s="55"/>
      <c r="C88" s="55">
        <v>99.0</v>
      </c>
      <c r="D88" s="83">
        <v>8.95</v>
      </c>
      <c r="E88" s="55">
        <v>2.0</v>
      </c>
      <c r="F88" s="55" t="s">
        <v>524</v>
      </c>
      <c r="G88" s="151" t="s">
        <v>77</v>
      </c>
      <c r="H88" s="55">
        <v>2.0</v>
      </c>
      <c r="I88" s="55" t="s">
        <v>525</v>
      </c>
      <c r="J88" s="55"/>
      <c r="K88" s="96" t="s">
        <v>526</v>
      </c>
      <c r="L88" s="55">
        <v>8.0</v>
      </c>
      <c r="M88" s="69"/>
      <c r="N88" s="65"/>
      <c r="O88" s="71" t="s">
        <v>209</v>
      </c>
      <c r="P88" s="55" t="s">
        <v>172</v>
      </c>
      <c r="Q88" s="107"/>
      <c r="R88" s="28" t="s">
        <v>527</v>
      </c>
      <c r="S88" s="28" t="s">
        <v>529</v>
      </c>
      <c r="T88" s="102" t="s">
        <v>99</v>
      </c>
      <c r="U88" s="55"/>
      <c r="V88" s="55"/>
      <c r="W88" s="55"/>
      <c r="X88" s="55"/>
      <c r="Y88" s="55"/>
      <c r="Z88" s="55"/>
      <c r="AA88" s="55"/>
      <c r="AB88" s="125"/>
      <c r="AC88" s="125"/>
      <c r="AD88" s="78"/>
      <c r="AE88" s="78"/>
    </row>
    <row r="89">
      <c r="A89" s="55" t="s">
        <v>530</v>
      </c>
      <c r="B89" s="55"/>
      <c r="C89" s="55">
        <v>99.0</v>
      </c>
      <c r="D89" s="83">
        <v>8.95</v>
      </c>
      <c r="E89" s="55">
        <v>1.0</v>
      </c>
      <c r="F89" s="55">
        <v>100.0</v>
      </c>
      <c r="G89" s="151" t="s">
        <v>77</v>
      </c>
      <c r="H89" s="55">
        <v>2.0</v>
      </c>
      <c r="I89" s="55" t="s">
        <v>473</v>
      </c>
      <c r="J89" s="59"/>
      <c r="K89" s="67"/>
      <c r="L89" s="55">
        <v>8.0</v>
      </c>
      <c r="M89" s="69"/>
      <c r="N89" s="65"/>
      <c r="O89" s="88"/>
      <c r="P89" s="59"/>
      <c r="Q89" s="73"/>
      <c r="R89" s="74"/>
      <c r="S89" s="28" t="s">
        <v>506</v>
      </c>
      <c r="T89" s="55"/>
      <c r="U89" s="55"/>
      <c r="V89" s="55"/>
      <c r="W89" s="55"/>
      <c r="X89" s="55"/>
      <c r="Y89" s="55"/>
      <c r="Z89" s="55"/>
      <c r="AA89" s="55"/>
      <c r="AB89" s="125"/>
      <c r="AC89" s="125"/>
      <c r="AD89" s="78"/>
      <c r="AE89" s="78"/>
    </row>
    <row r="90">
      <c r="A90" s="55" t="s">
        <v>532</v>
      </c>
      <c r="B90" s="55"/>
      <c r="C90" s="55">
        <v>99.0</v>
      </c>
      <c r="D90" s="83">
        <v>8.95</v>
      </c>
      <c r="E90" s="55">
        <v>2.0</v>
      </c>
      <c r="F90" s="55" t="s">
        <v>355</v>
      </c>
      <c r="G90" s="151" t="s">
        <v>77</v>
      </c>
      <c r="H90" s="55">
        <v>2.0</v>
      </c>
      <c r="I90" s="55" t="s">
        <v>533</v>
      </c>
      <c r="J90" s="55"/>
      <c r="K90" s="96" t="s">
        <v>535</v>
      </c>
      <c r="L90" s="55">
        <v>8.0</v>
      </c>
      <c r="M90" s="69"/>
      <c r="N90" s="65"/>
      <c r="O90" s="71" t="s">
        <v>102</v>
      </c>
      <c r="P90" s="55" t="s">
        <v>172</v>
      </c>
      <c r="Q90" s="107"/>
      <c r="R90" s="28" t="s">
        <v>537</v>
      </c>
      <c r="S90" s="28" t="s">
        <v>538</v>
      </c>
      <c r="T90" s="55"/>
      <c r="U90" s="55"/>
      <c r="V90" s="55"/>
      <c r="W90" s="55"/>
      <c r="X90" s="55"/>
      <c r="Y90" s="55"/>
      <c r="Z90" s="55"/>
      <c r="AA90" s="55"/>
      <c r="AB90" s="125"/>
      <c r="AC90" s="125"/>
      <c r="AD90" s="78"/>
      <c r="AE90" s="78"/>
    </row>
    <row r="91">
      <c r="A91" s="182" t="s">
        <v>540</v>
      </c>
      <c r="B91" s="182"/>
      <c r="C91" s="55">
        <v>99.0</v>
      </c>
      <c r="D91" s="83">
        <v>8.95</v>
      </c>
      <c r="E91" s="55">
        <v>1.0</v>
      </c>
      <c r="F91" s="55">
        <v>100.0</v>
      </c>
      <c r="G91" s="151" t="s">
        <v>77</v>
      </c>
      <c r="H91" s="55">
        <v>2.0</v>
      </c>
      <c r="I91" s="55" t="s">
        <v>543</v>
      </c>
      <c r="J91" s="59"/>
      <c r="K91" s="67"/>
      <c r="L91" s="55">
        <v>8.0</v>
      </c>
      <c r="M91" s="69"/>
      <c r="N91" s="65"/>
      <c r="O91" s="71" t="s">
        <v>102</v>
      </c>
      <c r="P91" s="94"/>
      <c r="Q91" s="90"/>
      <c r="R91" s="28" t="s">
        <v>404</v>
      </c>
      <c r="S91" s="28" t="s">
        <v>522</v>
      </c>
      <c r="T91" s="55"/>
      <c r="U91" s="55"/>
      <c r="V91" s="55"/>
      <c r="W91" s="55"/>
      <c r="X91" s="55"/>
      <c r="Y91" s="55"/>
      <c r="Z91" s="55"/>
      <c r="AA91" s="55"/>
      <c r="AB91" s="186"/>
      <c r="AC91" s="186"/>
      <c r="AD91" s="78"/>
      <c r="AE91" s="78"/>
    </row>
    <row r="92">
      <c r="A92" s="55" t="s">
        <v>549</v>
      </c>
      <c r="B92" s="55"/>
      <c r="C92" s="55">
        <v>99.0</v>
      </c>
      <c r="D92" s="83">
        <v>8.95</v>
      </c>
      <c r="E92" s="55">
        <v>1.0</v>
      </c>
      <c r="F92" s="55">
        <v>100.0</v>
      </c>
      <c r="G92" s="151" t="s">
        <v>77</v>
      </c>
      <c r="H92" s="55">
        <v>2.0</v>
      </c>
      <c r="I92" s="55"/>
      <c r="J92" s="59"/>
      <c r="K92" s="67"/>
      <c r="L92" s="55">
        <v>8.0</v>
      </c>
      <c r="M92" s="69"/>
      <c r="N92" s="65"/>
      <c r="O92" s="88"/>
      <c r="P92" s="59"/>
      <c r="Q92" s="73"/>
      <c r="R92" s="74"/>
      <c r="S92" s="28" t="s">
        <v>553</v>
      </c>
      <c r="T92" s="55"/>
      <c r="U92" s="55"/>
      <c r="V92" s="55"/>
      <c r="W92" s="55"/>
      <c r="X92" s="55"/>
      <c r="Y92" s="55"/>
      <c r="Z92" s="55"/>
      <c r="AA92" s="55"/>
      <c r="AB92" s="125"/>
      <c r="AC92" s="125"/>
      <c r="AD92" s="78"/>
      <c r="AE92" s="78"/>
    </row>
    <row r="93">
      <c r="A93" s="55" t="s">
        <v>556</v>
      </c>
      <c r="B93" s="55"/>
      <c r="C93" s="55">
        <v>99.0</v>
      </c>
      <c r="D93" s="83">
        <v>8.95</v>
      </c>
      <c r="E93" s="55">
        <v>2.0</v>
      </c>
      <c r="F93" s="55" t="s">
        <v>347</v>
      </c>
      <c r="G93" s="151" t="s">
        <v>77</v>
      </c>
      <c r="H93" s="55">
        <v>2.0</v>
      </c>
      <c r="I93" s="55"/>
      <c r="J93" s="55"/>
      <c r="K93" s="96" t="s">
        <v>558</v>
      </c>
      <c r="L93" s="55">
        <v>8.0</v>
      </c>
      <c r="M93" s="69"/>
      <c r="N93" s="65"/>
      <c r="O93" s="71" t="s">
        <v>102</v>
      </c>
      <c r="P93" s="55" t="s">
        <v>172</v>
      </c>
      <c r="Q93" s="107"/>
      <c r="R93" s="28"/>
      <c r="S93" s="28" t="s">
        <v>560</v>
      </c>
      <c r="T93" s="102" t="s">
        <v>99</v>
      </c>
      <c r="U93" s="55"/>
      <c r="V93" s="55"/>
      <c r="W93" s="55"/>
      <c r="X93" s="55"/>
      <c r="Y93" s="55"/>
      <c r="Z93" s="55"/>
      <c r="AA93" s="102" t="s">
        <v>266</v>
      </c>
      <c r="AB93" s="125"/>
      <c r="AC93" s="125"/>
      <c r="AD93" s="78"/>
      <c r="AE93" s="78"/>
    </row>
    <row r="94">
      <c r="A94" s="55" t="s">
        <v>564</v>
      </c>
      <c r="B94" s="55"/>
      <c r="C94" s="55">
        <v>99.0</v>
      </c>
      <c r="D94" s="83">
        <v>8.95</v>
      </c>
      <c r="E94" s="55">
        <v>2.0</v>
      </c>
      <c r="F94" s="55" t="s">
        <v>565</v>
      </c>
      <c r="G94" s="151" t="s">
        <v>77</v>
      </c>
      <c r="H94" s="55">
        <v>2.0</v>
      </c>
      <c r="I94" s="55" t="s">
        <v>307</v>
      </c>
      <c r="J94" s="55"/>
      <c r="K94" s="96" t="s">
        <v>568</v>
      </c>
      <c r="L94" s="55">
        <v>8.0</v>
      </c>
      <c r="M94" s="69"/>
      <c r="N94" s="65"/>
      <c r="O94" s="71" t="s">
        <v>102</v>
      </c>
      <c r="P94" s="55" t="s">
        <v>172</v>
      </c>
      <c r="Q94" s="107"/>
      <c r="R94" s="28" t="s">
        <v>571</v>
      </c>
      <c r="S94" s="28" t="s">
        <v>572</v>
      </c>
      <c r="T94" s="55"/>
      <c r="U94" s="55"/>
      <c r="V94" s="55"/>
      <c r="W94" s="55"/>
      <c r="X94" s="55"/>
      <c r="Y94" s="55"/>
      <c r="Z94" s="55"/>
      <c r="AA94" s="55"/>
      <c r="AB94" s="125"/>
      <c r="AC94" s="125"/>
      <c r="AD94" s="78"/>
      <c r="AE94" s="78"/>
    </row>
    <row r="95">
      <c r="A95" s="55" t="s">
        <v>574</v>
      </c>
      <c r="B95" s="55"/>
      <c r="C95" s="55">
        <v>99.0</v>
      </c>
      <c r="D95" s="83">
        <v>8.95</v>
      </c>
      <c r="E95" s="55">
        <v>1.0</v>
      </c>
      <c r="F95" s="55">
        <v>100.0</v>
      </c>
      <c r="G95" s="151" t="s">
        <v>77</v>
      </c>
      <c r="H95" s="55">
        <v>2.0</v>
      </c>
      <c r="I95" s="55" t="s">
        <v>576</v>
      </c>
      <c r="J95" s="59"/>
      <c r="K95" s="67"/>
      <c r="L95" s="55">
        <v>8.0</v>
      </c>
      <c r="M95" s="69"/>
      <c r="N95" s="65"/>
      <c r="O95" s="88"/>
      <c r="P95" s="59"/>
      <c r="Q95" s="73"/>
      <c r="R95" s="74"/>
      <c r="S95" s="28" t="s">
        <v>577</v>
      </c>
      <c r="T95" s="55"/>
      <c r="U95" s="55"/>
      <c r="V95" s="55"/>
      <c r="W95" s="55"/>
      <c r="X95" s="55"/>
      <c r="Y95" s="55"/>
      <c r="Z95" s="55"/>
      <c r="AA95" s="55"/>
      <c r="AB95" s="125"/>
      <c r="AC95" s="125"/>
      <c r="AD95" s="78"/>
      <c r="AE95" s="78"/>
    </row>
    <row r="96">
      <c r="A96" s="55" t="s">
        <v>579</v>
      </c>
      <c r="B96" s="55"/>
      <c r="C96" s="55">
        <v>99.0</v>
      </c>
      <c r="D96" s="83">
        <v>8.95</v>
      </c>
      <c r="E96" s="55">
        <v>1.0</v>
      </c>
      <c r="F96" s="55" t="s">
        <v>277</v>
      </c>
      <c r="G96" s="151" t="s">
        <v>77</v>
      </c>
      <c r="H96" s="55">
        <v>2.0</v>
      </c>
      <c r="I96" s="55"/>
      <c r="J96" s="55"/>
      <c r="K96" s="96" t="s">
        <v>582</v>
      </c>
      <c r="L96" s="55">
        <v>8.0</v>
      </c>
      <c r="M96" s="85">
        <v>1.1</v>
      </c>
      <c r="N96" s="65"/>
      <c r="O96" s="71" t="s">
        <v>102</v>
      </c>
      <c r="P96" s="55" t="s">
        <v>232</v>
      </c>
      <c r="Q96" s="107"/>
      <c r="R96" s="28" t="s">
        <v>584</v>
      </c>
      <c r="S96" s="28" t="s">
        <v>586</v>
      </c>
      <c r="T96" s="102" t="s">
        <v>99</v>
      </c>
      <c r="U96" s="55"/>
      <c r="V96" s="55"/>
      <c r="W96" s="55"/>
      <c r="X96" s="55"/>
      <c r="Y96" s="55"/>
      <c r="Z96" s="55"/>
      <c r="AA96" s="55"/>
      <c r="AB96" s="148" t="s">
        <v>587</v>
      </c>
      <c r="AC96" s="125"/>
      <c r="AD96" s="78"/>
      <c r="AE96" s="78"/>
    </row>
    <row r="97">
      <c r="A97" s="55" t="s">
        <v>588</v>
      </c>
      <c r="B97" s="55"/>
      <c r="C97" s="55">
        <v>99.0</v>
      </c>
      <c r="D97" s="83">
        <v>8.95</v>
      </c>
      <c r="E97" s="55">
        <v>1.0</v>
      </c>
      <c r="F97" s="55">
        <v>100.0</v>
      </c>
      <c r="G97" s="151" t="s">
        <v>77</v>
      </c>
      <c r="H97" s="55">
        <v>2.0</v>
      </c>
      <c r="I97" s="55" t="s">
        <v>458</v>
      </c>
      <c r="J97" s="59"/>
      <c r="K97" s="67"/>
      <c r="L97" s="55">
        <v>8.0</v>
      </c>
      <c r="M97" s="69"/>
      <c r="N97" s="65"/>
      <c r="O97" s="88"/>
      <c r="P97" s="59"/>
      <c r="Q97" s="73"/>
      <c r="R97" s="74"/>
      <c r="S97" s="28" t="s">
        <v>590</v>
      </c>
      <c r="T97" s="55"/>
      <c r="U97" s="55"/>
      <c r="V97" s="55"/>
      <c r="W97" s="55"/>
      <c r="X97" s="55"/>
      <c r="Y97" s="55"/>
      <c r="Z97" s="55"/>
      <c r="AA97" s="55"/>
      <c r="AB97" s="125"/>
      <c r="AC97" s="125"/>
      <c r="AD97" s="78"/>
      <c r="AE97" s="78"/>
    </row>
    <row r="98">
      <c r="A98" s="55" t="s">
        <v>592</v>
      </c>
      <c r="B98" s="55"/>
      <c r="C98" s="55">
        <v>99.0</v>
      </c>
      <c r="D98" s="83">
        <v>8.95</v>
      </c>
      <c r="E98" s="55">
        <v>2.0</v>
      </c>
      <c r="F98" s="55" t="s">
        <v>565</v>
      </c>
      <c r="G98" s="151" t="s">
        <v>77</v>
      </c>
      <c r="H98" s="55">
        <v>2.0</v>
      </c>
      <c r="I98" s="55" t="s">
        <v>593</v>
      </c>
      <c r="J98" s="55"/>
      <c r="K98" s="96" t="s">
        <v>594</v>
      </c>
      <c r="L98" s="55">
        <v>8.0</v>
      </c>
      <c r="M98" s="69"/>
      <c r="N98" s="65"/>
      <c r="O98" s="71" t="s">
        <v>102</v>
      </c>
      <c r="P98" s="55" t="s">
        <v>172</v>
      </c>
      <c r="Q98" s="107"/>
      <c r="R98" s="28" t="s">
        <v>596</v>
      </c>
      <c r="S98" s="28" t="s">
        <v>598</v>
      </c>
      <c r="T98" s="102" t="s">
        <v>99</v>
      </c>
      <c r="U98" s="55"/>
      <c r="V98" s="55"/>
      <c r="W98" s="55"/>
      <c r="X98" s="55"/>
      <c r="Y98" s="55"/>
      <c r="Z98" s="55"/>
      <c r="AA98" s="55"/>
      <c r="AB98" s="125" t="s">
        <v>599</v>
      </c>
      <c r="AC98" s="125"/>
      <c r="AD98" s="78"/>
      <c r="AE98" s="78"/>
    </row>
    <row r="99">
      <c r="A99" s="55" t="s">
        <v>600</v>
      </c>
      <c r="B99" s="55"/>
      <c r="C99" s="55">
        <v>99.0</v>
      </c>
      <c r="D99" s="83">
        <v>8.95</v>
      </c>
      <c r="E99" s="55">
        <v>1.0</v>
      </c>
      <c r="F99" s="55" t="s">
        <v>602</v>
      </c>
      <c r="G99" s="151" t="s">
        <v>77</v>
      </c>
      <c r="H99" s="55">
        <v>2.0</v>
      </c>
      <c r="I99" s="55" t="s">
        <v>603</v>
      </c>
      <c r="J99" s="55"/>
      <c r="K99" s="96" t="s">
        <v>604</v>
      </c>
      <c r="L99" s="55">
        <v>8.0</v>
      </c>
      <c r="M99" s="85">
        <v>12.55</v>
      </c>
      <c r="N99" s="65"/>
      <c r="O99" s="71" t="s">
        <v>102</v>
      </c>
      <c r="P99" s="55" t="s">
        <v>232</v>
      </c>
      <c r="Q99" s="107"/>
      <c r="R99" s="28" t="s">
        <v>606</v>
      </c>
      <c r="S99" s="28" t="s">
        <v>607</v>
      </c>
      <c r="T99" s="102" t="s">
        <v>99</v>
      </c>
      <c r="U99" s="55"/>
      <c r="V99" s="55"/>
      <c r="W99" s="55"/>
      <c r="X99" s="55"/>
      <c r="Y99" s="55"/>
      <c r="Z99" s="55"/>
      <c r="AA99" s="55"/>
      <c r="AB99" s="125" t="s">
        <v>612</v>
      </c>
      <c r="AC99" s="125"/>
      <c r="AD99" s="78"/>
      <c r="AE99" s="78"/>
    </row>
    <row r="100">
      <c r="A100" s="55" t="s">
        <v>614</v>
      </c>
      <c r="B100" s="55"/>
      <c r="C100" s="55">
        <v>99.0</v>
      </c>
      <c r="D100" s="83">
        <v>8.95</v>
      </c>
      <c r="E100" s="55">
        <v>1.0</v>
      </c>
      <c r="F100" s="55">
        <v>100.0</v>
      </c>
      <c r="G100" s="151" t="s">
        <v>77</v>
      </c>
      <c r="H100" s="55">
        <v>2.0</v>
      </c>
      <c r="I100" s="55" t="s">
        <v>131</v>
      </c>
      <c r="J100" s="59"/>
      <c r="K100" s="67"/>
      <c r="L100" s="55">
        <v>8.0</v>
      </c>
      <c r="M100" s="69"/>
      <c r="N100" s="65"/>
      <c r="O100" s="88"/>
      <c r="P100" s="59"/>
      <c r="Q100" s="73"/>
      <c r="R100" s="74"/>
      <c r="S100" s="28" t="s">
        <v>618</v>
      </c>
      <c r="T100" s="55"/>
      <c r="U100" s="55"/>
      <c r="V100" s="55"/>
      <c r="W100" s="55"/>
      <c r="X100" s="55"/>
      <c r="Y100" s="55"/>
      <c r="Z100" s="55"/>
      <c r="AA100" s="55"/>
      <c r="AB100" s="125"/>
      <c r="AC100" s="125"/>
      <c r="AD100" s="78"/>
      <c r="AE100" s="78"/>
    </row>
    <row r="101">
      <c r="A101" s="55" t="s">
        <v>620</v>
      </c>
      <c r="B101" s="55"/>
      <c r="C101" s="55">
        <v>95.0</v>
      </c>
      <c r="D101" s="83">
        <v>8.95</v>
      </c>
      <c r="E101" s="55">
        <v>2.0</v>
      </c>
      <c r="F101" s="55" t="s">
        <v>277</v>
      </c>
      <c r="G101" s="151" t="s">
        <v>169</v>
      </c>
      <c r="H101" s="55">
        <v>2.0</v>
      </c>
      <c r="I101" s="55" t="s">
        <v>622</v>
      </c>
      <c r="J101" s="55"/>
      <c r="K101" s="96" t="s">
        <v>623</v>
      </c>
      <c r="L101" s="55">
        <v>8.0</v>
      </c>
      <c r="M101" s="69"/>
      <c r="N101" s="65"/>
      <c r="O101" s="71" t="s">
        <v>118</v>
      </c>
      <c r="P101" s="55" t="s">
        <v>172</v>
      </c>
      <c r="Q101" s="107"/>
      <c r="R101" s="28" t="s">
        <v>624</v>
      </c>
      <c r="S101" s="28" t="s">
        <v>626</v>
      </c>
      <c r="T101" s="55"/>
      <c r="U101" s="55"/>
      <c r="V101" s="55"/>
      <c r="W101" s="55"/>
      <c r="X101" s="55"/>
      <c r="Y101" s="55"/>
      <c r="Z101" s="55"/>
      <c r="AA101" s="55"/>
      <c r="AB101" s="125"/>
      <c r="AC101" s="125"/>
      <c r="AD101" s="78"/>
      <c r="AE101" s="78"/>
    </row>
    <row r="102">
      <c r="A102" s="55" t="s">
        <v>633</v>
      </c>
      <c r="B102" s="55"/>
      <c r="C102" s="55">
        <v>99.0</v>
      </c>
      <c r="D102" s="83">
        <v>8.95</v>
      </c>
      <c r="E102" s="55">
        <v>1.0</v>
      </c>
      <c r="F102" s="55">
        <v>100.0</v>
      </c>
      <c r="G102" s="151" t="s">
        <v>77</v>
      </c>
      <c r="H102" s="55">
        <v>2.0</v>
      </c>
      <c r="I102" s="55"/>
      <c r="J102" s="59"/>
      <c r="K102" s="67"/>
      <c r="L102" s="55">
        <v>8.0</v>
      </c>
      <c r="M102" s="69"/>
      <c r="N102" s="65"/>
      <c r="O102" s="88"/>
      <c r="P102" s="59"/>
      <c r="Q102" s="73"/>
      <c r="R102" s="74"/>
      <c r="S102" s="28" t="s">
        <v>635</v>
      </c>
      <c r="T102" s="59"/>
      <c r="U102" s="59"/>
      <c r="V102" s="59"/>
      <c r="W102" s="59"/>
      <c r="X102" s="59"/>
      <c r="Y102" s="59"/>
      <c r="Z102" s="59"/>
      <c r="AA102" s="59"/>
      <c r="AB102" s="125"/>
      <c r="AC102" s="125"/>
      <c r="AD102" s="78"/>
      <c r="AE102" s="78"/>
    </row>
    <row r="103">
      <c r="A103" s="55" t="s">
        <v>637</v>
      </c>
      <c r="B103" s="55"/>
      <c r="C103" s="55">
        <v>99.0</v>
      </c>
      <c r="D103" s="83">
        <v>8.95</v>
      </c>
      <c r="E103" s="55">
        <v>1.0</v>
      </c>
      <c r="F103" s="55">
        <v>100.0</v>
      </c>
      <c r="G103" s="151" t="s">
        <v>77</v>
      </c>
      <c r="H103" s="55">
        <v>2.0</v>
      </c>
      <c r="I103" s="55"/>
      <c r="J103" s="59"/>
      <c r="K103" s="67"/>
      <c r="L103" s="55">
        <v>6.0</v>
      </c>
      <c r="M103" s="69"/>
      <c r="N103" s="65"/>
      <c r="O103" s="88"/>
      <c r="P103" s="59"/>
      <c r="Q103" s="73"/>
      <c r="R103" s="74"/>
      <c r="S103" s="28" t="s">
        <v>642</v>
      </c>
      <c r="T103" s="55"/>
      <c r="U103" s="55"/>
      <c r="V103" s="55"/>
      <c r="W103" s="55"/>
      <c r="X103" s="55"/>
      <c r="Y103" s="55"/>
      <c r="Z103" s="55"/>
      <c r="AA103" s="55"/>
      <c r="AB103" s="125"/>
      <c r="AC103" s="125"/>
      <c r="AD103" s="78"/>
      <c r="AE103" s="78"/>
    </row>
    <row r="104">
      <c r="A104" s="55" t="s">
        <v>645</v>
      </c>
      <c r="B104" s="55"/>
      <c r="C104" s="55">
        <v>99.0</v>
      </c>
      <c r="D104" s="83">
        <v>8.95</v>
      </c>
      <c r="E104" s="55">
        <v>1.0</v>
      </c>
      <c r="F104" s="55">
        <v>100.0</v>
      </c>
      <c r="G104" s="151" t="s">
        <v>77</v>
      </c>
      <c r="H104" s="55">
        <v>2.0</v>
      </c>
      <c r="I104" s="55"/>
      <c r="J104" s="59"/>
      <c r="K104" s="67"/>
      <c r="L104" s="55">
        <v>6.0</v>
      </c>
      <c r="M104" s="69"/>
      <c r="N104" s="65"/>
      <c r="O104" s="88"/>
      <c r="P104" s="59"/>
      <c r="Q104" s="73"/>
      <c r="R104" s="74"/>
      <c r="S104" s="28" t="s">
        <v>649</v>
      </c>
      <c r="T104" s="102" t="s">
        <v>99</v>
      </c>
      <c r="U104" s="55"/>
      <c r="V104" s="55"/>
      <c r="W104" s="55"/>
      <c r="X104" s="55"/>
      <c r="Y104" s="55"/>
      <c r="Z104" s="55"/>
      <c r="AA104" s="55"/>
      <c r="AB104" s="125"/>
      <c r="AC104" s="125"/>
      <c r="AD104" s="78"/>
      <c r="AE104" s="78"/>
    </row>
    <row r="105">
      <c r="A105" s="170" t="s">
        <v>655</v>
      </c>
      <c r="B105" s="170"/>
      <c r="C105" s="55">
        <v>99.0</v>
      </c>
      <c r="D105" s="83">
        <v>8.95</v>
      </c>
      <c r="E105" s="55">
        <v>2.0</v>
      </c>
      <c r="F105" s="55" t="s">
        <v>219</v>
      </c>
      <c r="G105" s="151" t="s">
        <v>77</v>
      </c>
      <c r="H105" s="55">
        <v>2.0</v>
      </c>
      <c r="I105" s="55" t="s">
        <v>659</v>
      </c>
      <c r="J105" s="55"/>
      <c r="K105" s="96" t="s">
        <v>662</v>
      </c>
      <c r="L105" s="55">
        <v>6.0</v>
      </c>
      <c r="M105" s="69"/>
      <c r="N105" s="65"/>
      <c r="O105" s="71" t="s">
        <v>102</v>
      </c>
      <c r="P105" s="55" t="s">
        <v>172</v>
      </c>
      <c r="Q105" s="107"/>
      <c r="R105" s="28" t="s">
        <v>665</v>
      </c>
      <c r="S105" s="28" t="s">
        <v>666</v>
      </c>
      <c r="T105" s="55"/>
      <c r="U105" s="55"/>
      <c r="V105" s="55"/>
      <c r="W105" s="55"/>
      <c r="X105" s="55"/>
      <c r="Y105" s="55"/>
      <c r="Z105" s="55"/>
      <c r="AA105" s="55"/>
      <c r="AB105" s="175"/>
      <c r="AC105" s="175"/>
      <c r="AD105" s="78"/>
      <c r="AE105" s="78"/>
    </row>
    <row r="106">
      <c r="A106" s="55" t="s">
        <v>669</v>
      </c>
      <c r="B106" s="55"/>
      <c r="C106" s="55">
        <v>99.0</v>
      </c>
      <c r="D106" s="83">
        <v>8.95</v>
      </c>
      <c r="E106" s="55">
        <v>1.0</v>
      </c>
      <c r="F106" s="55">
        <v>100.0</v>
      </c>
      <c r="G106" s="151" t="s">
        <v>77</v>
      </c>
      <c r="H106" s="55">
        <v>2.0</v>
      </c>
      <c r="I106" s="55"/>
      <c r="J106" s="55"/>
      <c r="K106" s="96" t="s">
        <v>673</v>
      </c>
      <c r="L106" s="55">
        <v>6.0</v>
      </c>
      <c r="M106" s="85">
        <v>9.4</v>
      </c>
      <c r="N106" s="65"/>
      <c r="O106" s="88"/>
      <c r="P106" s="59"/>
      <c r="Q106" s="73"/>
      <c r="R106" s="74"/>
      <c r="S106" s="28" t="s">
        <v>411</v>
      </c>
      <c r="T106" s="55"/>
      <c r="U106" s="55"/>
      <c r="V106" s="55"/>
      <c r="W106" s="55"/>
      <c r="X106" s="55"/>
      <c r="Y106" s="55"/>
      <c r="Z106" s="55"/>
      <c r="AA106" s="55"/>
      <c r="AB106" s="125"/>
      <c r="AC106" s="125"/>
      <c r="AD106" s="78"/>
      <c r="AE106" s="78"/>
    </row>
    <row r="107">
      <c r="A107" s="170" t="s">
        <v>679</v>
      </c>
      <c r="B107" s="170"/>
      <c r="C107" s="55">
        <v>99.0</v>
      </c>
      <c r="D107" s="83">
        <v>8.95</v>
      </c>
      <c r="E107" s="55">
        <v>1.0</v>
      </c>
      <c r="F107" s="55">
        <v>100.0</v>
      </c>
      <c r="G107" s="151" t="s">
        <v>77</v>
      </c>
      <c r="H107" s="55">
        <v>2.0</v>
      </c>
      <c r="I107" s="55"/>
      <c r="J107" s="55"/>
      <c r="K107" s="96" t="s">
        <v>683</v>
      </c>
      <c r="L107" s="55">
        <v>6.0</v>
      </c>
      <c r="M107" s="85">
        <v>9.75</v>
      </c>
      <c r="N107" s="65"/>
      <c r="O107" s="71" t="s">
        <v>102</v>
      </c>
      <c r="P107" s="59"/>
      <c r="Q107" s="73"/>
      <c r="R107" s="28" t="s">
        <v>686</v>
      </c>
      <c r="S107" s="28" t="s">
        <v>432</v>
      </c>
      <c r="T107" s="55"/>
      <c r="U107" s="55"/>
      <c r="V107" s="55"/>
      <c r="W107" s="55"/>
      <c r="X107" s="55"/>
      <c r="Y107" s="55"/>
      <c r="Z107" s="55"/>
      <c r="AA107" s="55"/>
      <c r="AB107" s="138" t="s">
        <v>688</v>
      </c>
      <c r="AC107" s="175"/>
      <c r="AD107" s="78"/>
      <c r="AE107" s="78"/>
    </row>
    <row r="108">
      <c r="A108" s="55" t="s">
        <v>690</v>
      </c>
      <c r="B108" s="55"/>
      <c r="C108" s="55">
        <v>99.0</v>
      </c>
      <c r="D108" s="83">
        <v>8.95</v>
      </c>
      <c r="E108" s="55">
        <v>2.0</v>
      </c>
      <c r="F108" s="55" t="s">
        <v>168</v>
      </c>
      <c r="G108" s="151" t="s">
        <v>77</v>
      </c>
      <c r="H108" s="55">
        <v>2.0</v>
      </c>
      <c r="I108" s="55"/>
      <c r="J108" s="55"/>
      <c r="K108" s="96" t="s">
        <v>692</v>
      </c>
      <c r="L108" s="55">
        <v>6.0</v>
      </c>
      <c r="M108" s="69"/>
      <c r="N108" s="65"/>
      <c r="O108" s="71" t="s">
        <v>102</v>
      </c>
      <c r="P108" s="55" t="s">
        <v>172</v>
      </c>
      <c r="Q108" s="107"/>
      <c r="R108" s="28" t="s">
        <v>694</v>
      </c>
      <c r="S108" s="28" t="s">
        <v>696</v>
      </c>
      <c r="T108" s="102" t="s">
        <v>99</v>
      </c>
      <c r="U108" s="55"/>
      <c r="V108" s="55"/>
      <c r="W108" s="55"/>
      <c r="X108" s="55"/>
      <c r="Y108" s="55"/>
      <c r="Z108" s="55"/>
      <c r="AA108" s="55"/>
      <c r="AB108" s="125"/>
      <c r="AC108" s="125"/>
      <c r="AD108" s="78"/>
      <c r="AE108" s="78"/>
    </row>
    <row r="109">
      <c r="A109" s="55" t="s">
        <v>699</v>
      </c>
      <c r="B109" s="55"/>
      <c r="C109" s="55">
        <v>99.0</v>
      </c>
      <c r="D109" s="83">
        <v>8.95</v>
      </c>
      <c r="E109" s="55">
        <v>1.0</v>
      </c>
      <c r="F109" s="55">
        <v>100.0</v>
      </c>
      <c r="G109" s="151" t="s">
        <v>77</v>
      </c>
      <c r="H109" s="55">
        <v>2.0</v>
      </c>
      <c r="I109" s="55" t="s">
        <v>576</v>
      </c>
      <c r="J109" s="59"/>
      <c r="K109" s="67"/>
      <c r="L109" s="55">
        <v>6.0</v>
      </c>
      <c r="M109" s="69"/>
      <c r="N109" s="65"/>
      <c r="O109" s="88"/>
      <c r="P109" s="59"/>
      <c r="Q109" s="73"/>
      <c r="R109" s="74"/>
      <c r="S109" s="28" t="s">
        <v>696</v>
      </c>
      <c r="T109" s="55"/>
      <c r="U109" s="55"/>
      <c r="V109" s="55"/>
      <c r="W109" s="55"/>
      <c r="X109" s="55"/>
      <c r="Y109" s="55"/>
      <c r="Z109" s="55"/>
      <c r="AA109" s="55"/>
      <c r="AB109" s="125"/>
      <c r="AC109" s="125"/>
      <c r="AD109" s="78"/>
      <c r="AE109" s="78"/>
    </row>
    <row r="110">
      <c r="A110" s="55" t="s">
        <v>709</v>
      </c>
      <c r="B110" s="55"/>
      <c r="C110" s="55">
        <v>99.0</v>
      </c>
      <c r="D110" s="83">
        <v>8.95</v>
      </c>
      <c r="E110" s="55">
        <v>1.0</v>
      </c>
      <c r="F110" s="55">
        <v>100.0</v>
      </c>
      <c r="G110" s="151" t="s">
        <v>77</v>
      </c>
      <c r="H110" s="55">
        <v>2.0</v>
      </c>
      <c r="I110" s="55" t="s">
        <v>131</v>
      </c>
      <c r="J110" s="59"/>
      <c r="K110" s="67"/>
      <c r="L110" s="55">
        <v>6.0</v>
      </c>
      <c r="M110" s="69"/>
      <c r="N110" s="65"/>
      <c r="O110" s="88"/>
      <c r="P110" s="59"/>
      <c r="Q110" s="73"/>
      <c r="R110" s="74"/>
      <c r="S110" s="28" t="s">
        <v>432</v>
      </c>
      <c r="T110" s="55"/>
      <c r="U110" s="55"/>
      <c r="V110" s="55"/>
      <c r="W110" s="55"/>
      <c r="X110" s="55"/>
      <c r="Y110" s="55"/>
      <c r="Z110" s="55"/>
      <c r="AA110" s="55"/>
      <c r="AB110" s="125"/>
      <c r="AC110" s="125"/>
      <c r="AD110" s="78"/>
      <c r="AE110" s="78"/>
    </row>
    <row r="111">
      <c r="A111" s="55" t="s">
        <v>714</v>
      </c>
      <c r="B111" s="55"/>
      <c r="C111" s="55">
        <v>99.0</v>
      </c>
      <c r="D111" s="83">
        <v>8.95</v>
      </c>
      <c r="E111" s="55">
        <v>2.0</v>
      </c>
      <c r="F111" s="55" t="s">
        <v>347</v>
      </c>
      <c r="G111" s="151" t="s">
        <v>77</v>
      </c>
      <c r="H111" s="55">
        <v>2.0</v>
      </c>
      <c r="I111" s="55"/>
      <c r="J111" s="55"/>
      <c r="K111" s="96" t="s">
        <v>717</v>
      </c>
      <c r="L111" s="55">
        <v>6.0</v>
      </c>
      <c r="M111" s="69"/>
      <c r="N111" s="65"/>
      <c r="O111" s="71" t="s">
        <v>102</v>
      </c>
      <c r="P111" s="55" t="s">
        <v>172</v>
      </c>
      <c r="Q111" s="107"/>
      <c r="R111" s="28" t="s">
        <v>720</v>
      </c>
      <c r="S111" s="28" t="s">
        <v>721</v>
      </c>
      <c r="T111" s="55"/>
      <c r="U111" s="55"/>
      <c r="V111" s="55"/>
      <c r="W111" s="55"/>
      <c r="X111" s="55"/>
      <c r="Y111" s="55"/>
      <c r="Z111" s="55"/>
      <c r="AA111" s="55"/>
      <c r="AB111" s="125"/>
      <c r="AC111" s="125"/>
      <c r="AD111" s="78"/>
      <c r="AE111" s="78"/>
    </row>
    <row r="112">
      <c r="A112" s="55" t="s">
        <v>731</v>
      </c>
      <c r="B112" s="55"/>
      <c r="C112" s="55">
        <v>99.0</v>
      </c>
      <c r="D112" s="83">
        <v>8.95</v>
      </c>
      <c r="E112" s="55">
        <v>1.0</v>
      </c>
      <c r="F112" s="55">
        <v>100.0</v>
      </c>
      <c r="G112" s="151" t="s">
        <v>77</v>
      </c>
      <c r="H112" s="55">
        <v>2.0</v>
      </c>
      <c r="I112" s="55"/>
      <c r="J112" s="59"/>
      <c r="K112" s="67"/>
      <c r="L112" s="55">
        <v>6.0</v>
      </c>
      <c r="M112" s="69"/>
      <c r="N112" s="65"/>
      <c r="O112" s="88"/>
      <c r="P112" s="59"/>
      <c r="Q112" s="73"/>
      <c r="R112" s="74"/>
      <c r="S112" s="28" t="s">
        <v>735</v>
      </c>
      <c r="T112" s="55"/>
      <c r="U112" s="55"/>
      <c r="V112" s="55"/>
      <c r="W112" s="55"/>
      <c r="X112" s="55"/>
      <c r="Y112" s="55"/>
      <c r="Z112" s="55"/>
      <c r="AA112" s="55"/>
      <c r="AB112" s="125"/>
      <c r="AC112" s="125"/>
      <c r="AD112" s="78"/>
      <c r="AE112" s="78"/>
    </row>
    <row r="113">
      <c r="A113" s="55" t="s">
        <v>738</v>
      </c>
      <c r="B113" s="55"/>
      <c r="C113" s="55">
        <v>99.0</v>
      </c>
      <c r="D113" s="83">
        <v>8.95</v>
      </c>
      <c r="E113" s="55">
        <v>1.0</v>
      </c>
      <c r="F113" s="55">
        <v>100.0</v>
      </c>
      <c r="G113" s="151" t="s">
        <v>77</v>
      </c>
      <c r="H113" s="55">
        <v>2.0</v>
      </c>
      <c r="I113" s="55" t="s">
        <v>659</v>
      </c>
      <c r="J113" s="59"/>
      <c r="K113" s="67"/>
      <c r="L113" s="55">
        <v>6.0</v>
      </c>
      <c r="M113" s="69"/>
      <c r="N113" s="65"/>
      <c r="O113" s="88"/>
      <c r="P113" s="59"/>
      <c r="Q113" s="73"/>
      <c r="R113" s="74"/>
      <c r="S113" s="28" t="s">
        <v>751</v>
      </c>
      <c r="T113" s="55"/>
      <c r="U113" s="55"/>
      <c r="V113" s="55"/>
      <c r="W113" s="55"/>
      <c r="X113" s="55"/>
      <c r="Y113" s="55"/>
      <c r="Z113" s="55"/>
      <c r="AA113" s="55"/>
      <c r="AB113" s="125"/>
      <c r="AC113" s="125"/>
      <c r="AD113" s="78"/>
      <c r="AE113" s="78"/>
    </row>
    <row r="114">
      <c r="A114" s="55" t="s">
        <v>752</v>
      </c>
      <c r="B114" s="55"/>
      <c r="C114" s="55">
        <v>99.0</v>
      </c>
      <c r="D114" s="83">
        <v>8.95</v>
      </c>
      <c r="E114" s="55">
        <v>1.0</v>
      </c>
      <c r="F114" s="55">
        <v>100.0</v>
      </c>
      <c r="G114" s="151" t="s">
        <v>77</v>
      </c>
      <c r="H114" s="55">
        <v>2.0</v>
      </c>
      <c r="I114" s="55"/>
      <c r="J114" s="55"/>
      <c r="K114" s="96" t="s">
        <v>754</v>
      </c>
      <c r="L114" s="55">
        <v>6.0</v>
      </c>
      <c r="M114" s="85">
        <v>8.74</v>
      </c>
      <c r="N114" s="65"/>
      <c r="O114" s="88"/>
      <c r="P114" s="59"/>
      <c r="Q114" s="73"/>
      <c r="R114" s="28" t="s">
        <v>756</v>
      </c>
      <c r="S114" s="28" t="s">
        <v>758</v>
      </c>
      <c r="T114" s="55"/>
      <c r="U114" s="55"/>
      <c r="V114" s="55"/>
      <c r="W114" s="55"/>
      <c r="X114" s="55"/>
      <c r="Y114" s="55"/>
      <c r="Z114" s="55"/>
      <c r="AA114" s="55"/>
      <c r="AB114" s="125"/>
      <c r="AC114" s="125"/>
      <c r="AD114" s="78"/>
      <c r="AE114" s="78"/>
    </row>
    <row r="115">
      <c r="A115" s="55" t="s">
        <v>762</v>
      </c>
      <c r="B115" s="55"/>
      <c r="C115" s="55">
        <v>99.0</v>
      </c>
      <c r="D115" s="83">
        <v>8.95</v>
      </c>
      <c r="E115" s="55">
        <v>1.0</v>
      </c>
      <c r="F115" s="55" t="s">
        <v>763</v>
      </c>
      <c r="G115" s="151" t="s">
        <v>77</v>
      </c>
      <c r="H115" s="55">
        <v>2.0</v>
      </c>
      <c r="I115" s="55"/>
      <c r="J115" s="55"/>
      <c r="K115" s="96" t="s">
        <v>765</v>
      </c>
      <c r="L115" s="55">
        <v>6.0</v>
      </c>
      <c r="M115" s="85">
        <v>8.13</v>
      </c>
      <c r="N115" s="65"/>
      <c r="O115" s="71" t="s">
        <v>102</v>
      </c>
      <c r="P115" s="55" t="s">
        <v>232</v>
      </c>
      <c r="Q115" s="107"/>
      <c r="R115" s="28" t="s">
        <v>767</v>
      </c>
      <c r="S115" s="28" t="s">
        <v>768</v>
      </c>
      <c r="T115" s="102" t="s">
        <v>99</v>
      </c>
      <c r="U115" s="55"/>
      <c r="V115" s="55"/>
      <c r="W115" s="55"/>
      <c r="X115" s="55"/>
      <c r="Y115" s="55"/>
      <c r="Z115" s="55"/>
      <c r="AA115" s="55"/>
      <c r="AB115" s="125"/>
      <c r="AC115" s="125"/>
      <c r="AD115" s="78"/>
      <c r="AE115" s="78"/>
    </row>
    <row r="116">
      <c r="A116" s="55" t="s">
        <v>769</v>
      </c>
      <c r="B116" s="55"/>
      <c r="C116" s="55">
        <v>99.0</v>
      </c>
      <c r="D116" s="83">
        <v>8.95</v>
      </c>
      <c r="E116" s="55">
        <v>1.0</v>
      </c>
      <c r="F116" s="55">
        <v>100.0</v>
      </c>
      <c r="G116" s="151" t="s">
        <v>77</v>
      </c>
      <c r="H116" s="55">
        <v>2.0</v>
      </c>
      <c r="I116" s="55"/>
      <c r="J116" s="59"/>
      <c r="K116" s="67"/>
      <c r="L116" s="55">
        <v>6.0</v>
      </c>
      <c r="M116" s="69"/>
      <c r="N116" s="65"/>
      <c r="O116" s="88"/>
      <c r="P116" s="59"/>
      <c r="Q116" s="73"/>
      <c r="R116" s="74"/>
      <c r="S116" s="28" t="s">
        <v>774</v>
      </c>
      <c r="T116" s="55"/>
      <c r="U116" s="55"/>
      <c r="V116" s="55"/>
      <c r="W116" s="55"/>
      <c r="X116" s="55"/>
      <c r="Y116" s="55"/>
      <c r="Z116" s="55"/>
      <c r="AA116" s="55"/>
      <c r="AB116" s="125"/>
      <c r="AC116" s="125"/>
      <c r="AD116" s="78"/>
      <c r="AE116" s="78"/>
    </row>
    <row r="117">
      <c r="A117" s="55" t="s">
        <v>778</v>
      </c>
      <c r="B117" s="55"/>
      <c r="C117" s="55">
        <v>99.0</v>
      </c>
      <c r="D117" s="83">
        <v>8.95</v>
      </c>
      <c r="E117" s="55">
        <v>1.0</v>
      </c>
      <c r="F117" s="55">
        <v>100.0</v>
      </c>
      <c r="G117" s="151" t="s">
        <v>77</v>
      </c>
      <c r="H117" s="55">
        <v>2.0</v>
      </c>
      <c r="I117" s="55" t="s">
        <v>458</v>
      </c>
      <c r="J117" s="59"/>
      <c r="K117" s="67"/>
      <c r="L117" s="55">
        <v>6.0</v>
      </c>
      <c r="M117" s="69"/>
      <c r="N117" s="65"/>
      <c r="O117" s="88"/>
      <c r="P117" s="59"/>
      <c r="Q117" s="73"/>
      <c r="R117" s="74"/>
      <c r="S117" s="28" t="s">
        <v>785</v>
      </c>
      <c r="T117" s="102" t="s">
        <v>99</v>
      </c>
      <c r="U117" s="55"/>
      <c r="V117" s="55"/>
      <c r="W117" s="55"/>
      <c r="X117" s="55"/>
      <c r="Y117" s="55"/>
      <c r="Z117" s="55"/>
      <c r="AA117" s="55"/>
      <c r="AB117" s="125"/>
      <c r="AC117" s="125"/>
      <c r="AD117" s="78"/>
      <c r="AE117" s="78"/>
    </row>
    <row r="118">
      <c r="A118" s="55" t="s">
        <v>786</v>
      </c>
      <c r="B118" s="55"/>
      <c r="C118" s="55">
        <v>99.0</v>
      </c>
      <c r="D118" s="83">
        <v>8.95</v>
      </c>
      <c r="E118" s="55">
        <v>1.0</v>
      </c>
      <c r="F118" s="55">
        <v>100.0</v>
      </c>
      <c r="G118" s="151" t="s">
        <v>77</v>
      </c>
      <c r="H118" s="55">
        <v>2.0</v>
      </c>
      <c r="I118" s="55" t="s">
        <v>498</v>
      </c>
      <c r="J118" s="59"/>
      <c r="K118" s="67"/>
      <c r="L118" s="55">
        <v>6.0</v>
      </c>
      <c r="M118" s="69"/>
      <c r="N118" s="65"/>
      <c r="O118" s="88"/>
      <c r="P118" s="59"/>
      <c r="Q118" s="73"/>
      <c r="R118" s="74"/>
      <c r="S118" s="28" t="s">
        <v>790</v>
      </c>
      <c r="T118" s="55"/>
      <c r="U118" s="55"/>
      <c r="V118" s="55"/>
      <c r="W118" s="55"/>
      <c r="X118" s="55"/>
      <c r="Y118" s="55"/>
      <c r="Z118" s="55"/>
      <c r="AA118" s="55"/>
      <c r="AB118" s="125"/>
      <c r="AC118" s="125"/>
      <c r="AD118" s="78"/>
      <c r="AE118" s="78"/>
    </row>
    <row r="119">
      <c r="A119" s="55" t="s">
        <v>792</v>
      </c>
      <c r="B119" s="55"/>
      <c r="C119" s="55">
        <v>99.0</v>
      </c>
      <c r="D119" s="83">
        <v>8.95</v>
      </c>
      <c r="E119" s="55">
        <v>2.0</v>
      </c>
      <c r="F119" s="55" t="s">
        <v>347</v>
      </c>
      <c r="G119" s="151" t="s">
        <v>77</v>
      </c>
      <c r="H119" s="55">
        <v>2.0</v>
      </c>
      <c r="I119" s="55"/>
      <c r="J119" s="55"/>
      <c r="K119" s="96" t="s">
        <v>795</v>
      </c>
      <c r="L119" s="55">
        <v>6.0</v>
      </c>
      <c r="M119" s="69"/>
      <c r="N119" s="65"/>
      <c r="O119" s="71" t="s">
        <v>102</v>
      </c>
      <c r="P119" s="55" t="s">
        <v>172</v>
      </c>
      <c r="Q119" s="107"/>
      <c r="R119" s="28" t="s">
        <v>798</v>
      </c>
      <c r="S119" s="28" t="s">
        <v>799</v>
      </c>
      <c r="T119" s="102" t="s">
        <v>99</v>
      </c>
      <c r="U119" s="55"/>
      <c r="V119" s="55"/>
      <c r="W119" s="55"/>
      <c r="X119" s="55"/>
      <c r="Y119" s="55"/>
      <c r="Z119" s="55"/>
      <c r="AA119" s="55"/>
      <c r="AB119" s="125"/>
      <c r="AC119" s="125"/>
      <c r="AD119" s="78"/>
      <c r="AE119" s="78"/>
    </row>
    <row r="120">
      <c r="A120" s="55" t="s">
        <v>801</v>
      </c>
      <c r="B120" s="55"/>
      <c r="C120" s="55">
        <v>99.0</v>
      </c>
      <c r="D120" s="83">
        <v>8.95</v>
      </c>
      <c r="E120" s="55">
        <v>1.0</v>
      </c>
      <c r="F120" s="55" t="s">
        <v>804</v>
      </c>
      <c r="G120" s="151" t="s">
        <v>77</v>
      </c>
      <c r="H120" s="55">
        <v>2.0</v>
      </c>
      <c r="I120" s="55"/>
      <c r="J120" s="55"/>
      <c r="K120" s="96" t="s">
        <v>263</v>
      </c>
      <c r="L120" s="55">
        <v>6.0</v>
      </c>
      <c r="M120" s="85">
        <v>8.01</v>
      </c>
      <c r="N120" s="65"/>
      <c r="O120" s="71" t="s">
        <v>118</v>
      </c>
      <c r="P120" s="55" t="s">
        <v>232</v>
      </c>
      <c r="Q120" s="107"/>
      <c r="R120" s="28" t="s">
        <v>807</v>
      </c>
      <c r="S120" s="28" t="s">
        <v>809</v>
      </c>
      <c r="T120" s="55"/>
      <c r="U120" s="55"/>
      <c r="V120" s="55"/>
      <c r="W120" s="55"/>
      <c r="X120" s="55"/>
      <c r="Y120" s="55"/>
      <c r="Z120" s="55"/>
      <c r="AA120" s="55"/>
      <c r="AB120" s="125"/>
      <c r="AC120" s="125"/>
      <c r="AD120" s="78"/>
      <c r="AE120" s="78"/>
    </row>
    <row r="121">
      <c r="A121" s="55" t="s">
        <v>811</v>
      </c>
      <c r="B121" s="55"/>
      <c r="C121" s="55">
        <v>99.0</v>
      </c>
      <c r="D121" s="83">
        <v>8.95</v>
      </c>
      <c r="E121" s="55">
        <v>1.0</v>
      </c>
      <c r="F121" s="55">
        <v>100.0</v>
      </c>
      <c r="G121" s="151" t="s">
        <v>77</v>
      </c>
      <c r="H121" s="55">
        <v>2.0</v>
      </c>
      <c r="I121" s="55"/>
      <c r="J121" s="59"/>
      <c r="K121" s="67"/>
      <c r="L121" s="55">
        <v>6.0</v>
      </c>
      <c r="M121" s="69"/>
      <c r="N121" s="65"/>
      <c r="O121" s="88"/>
      <c r="P121" s="59"/>
      <c r="Q121" s="73"/>
      <c r="R121" s="74"/>
      <c r="S121" s="28" t="s">
        <v>815</v>
      </c>
      <c r="T121" s="55"/>
      <c r="U121" s="55"/>
      <c r="V121" s="55"/>
      <c r="W121" s="55"/>
      <c r="X121" s="55"/>
      <c r="Y121" s="55"/>
      <c r="Z121" s="55"/>
      <c r="AA121" s="55"/>
      <c r="AB121" s="125"/>
      <c r="AC121" s="125"/>
      <c r="AD121" s="78"/>
      <c r="AE121" s="78"/>
    </row>
    <row r="122">
      <c r="A122" s="55" t="s">
        <v>816</v>
      </c>
      <c r="B122" s="55"/>
      <c r="C122" s="55">
        <v>99.0</v>
      </c>
      <c r="D122" s="83">
        <v>8.95</v>
      </c>
      <c r="E122" s="55">
        <v>1.0</v>
      </c>
      <c r="F122" s="55">
        <v>100.0</v>
      </c>
      <c r="G122" s="151" t="s">
        <v>77</v>
      </c>
      <c r="H122" s="55">
        <v>2.0</v>
      </c>
      <c r="I122" s="55" t="s">
        <v>122</v>
      </c>
      <c r="J122" s="59"/>
      <c r="K122" s="67"/>
      <c r="L122" s="55">
        <v>6.0</v>
      </c>
      <c r="M122" s="69"/>
      <c r="N122" s="65"/>
      <c r="O122" s="88"/>
      <c r="P122" s="59"/>
      <c r="Q122" s="73"/>
      <c r="R122" s="74"/>
      <c r="S122" s="28" t="s">
        <v>820</v>
      </c>
      <c r="T122" s="55"/>
      <c r="U122" s="55"/>
      <c r="V122" s="55"/>
      <c r="W122" s="55"/>
      <c r="X122" s="55"/>
      <c r="Y122" s="55"/>
      <c r="Z122" s="55"/>
      <c r="AA122" s="55"/>
      <c r="AB122" s="125"/>
      <c r="AC122" s="125"/>
      <c r="AD122" s="78"/>
      <c r="AE122" s="78"/>
    </row>
    <row r="123">
      <c r="A123" s="55" t="s">
        <v>825</v>
      </c>
      <c r="B123" s="55"/>
      <c r="C123" s="55">
        <v>99.0</v>
      </c>
      <c r="D123" s="83">
        <v>8.95</v>
      </c>
      <c r="E123" s="55">
        <v>1.0</v>
      </c>
      <c r="F123" s="55">
        <v>100.0</v>
      </c>
      <c r="G123" s="151" t="s">
        <v>77</v>
      </c>
      <c r="H123" s="55">
        <v>2.0</v>
      </c>
      <c r="I123" s="55"/>
      <c r="J123" s="59"/>
      <c r="K123" s="67"/>
      <c r="L123" s="55">
        <v>6.0</v>
      </c>
      <c r="M123" s="69"/>
      <c r="N123" s="65"/>
      <c r="O123" s="88"/>
      <c r="P123" s="59"/>
      <c r="Q123" s="73"/>
      <c r="R123" s="74"/>
      <c r="S123" s="28" t="s">
        <v>246</v>
      </c>
      <c r="T123" s="55"/>
      <c r="U123" s="55"/>
      <c r="V123" s="55"/>
      <c r="W123" s="55"/>
      <c r="X123" s="55"/>
      <c r="Y123" s="55"/>
      <c r="Z123" s="55"/>
      <c r="AA123" s="55"/>
      <c r="AB123" s="125"/>
      <c r="AC123" s="125"/>
      <c r="AD123" s="78"/>
      <c r="AE123" s="78"/>
    </row>
    <row r="124">
      <c r="A124" s="55" t="s">
        <v>830</v>
      </c>
      <c r="B124" s="55"/>
      <c r="C124" s="55">
        <v>99.0</v>
      </c>
      <c r="D124" s="83">
        <v>8.95</v>
      </c>
      <c r="E124" s="55">
        <v>1.0</v>
      </c>
      <c r="F124" s="55" t="s">
        <v>833</v>
      </c>
      <c r="G124" s="151" t="s">
        <v>77</v>
      </c>
      <c r="H124" s="55">
        <v>2.0</v>
      </c>
      <c r="I124" s="55"/>
      <c r="J124" s="55"/>
      <c r="K124" s="96" t="s">
        <v>834</v>
      </c>
      <c r="L124" s="55">
        <v>6.0</v>
      </c>
      <c r="M124" s="69"/>
      <c r="N124" s="65"/>
      <c r="O124" s="71" t="s">
        <v>209</v>
      </c>
      <c r="P124" s="55" t="s">
        <v>172</v>
      </c>
      <c r="Q124" s="107"/>
      <c r="R124" s="74"/>
      <c r="S124" s="28" t="s">
        <v>837</v>
      </c>
      <c r="T124" s="102" t="s">
        <v>99</v>
      </c>
      <c r="U124" s="55"/>
      <c r="V124" s="55"/>
      <c r="W124" s="55"/>
      <c r="X124" s="55"/>
      <c r="Y124" s="55"/>
      <c r="Z124" s="55"/>
      <c r="AA124" s="55"/>
      <c r="AB124" s="125"/>
      <c r="AC124" s="125"/>
      <c r="AD124" s="78"/>
      <c r="AE124" s="78"/>
    </row>
    <row r="125">
      <c r="A125" s="55" t="s">
        <v>840</v>
      </c>
      <c r="B125" s="55"/>
      <c r="C125" s="55">
        <v>93.0</v>
      </c>
      <c r="D125" s="83">
        <v>8.95</v>
      </c>
      <c r="E125" s="55">
        <v>1.0</v>
      </c>
      <c r="F125" s="55">
        <v>100.0</v>
      </c>
      <c r="G125" s="151" t="s">
        <v>842</v>
      </c>
      <c r="H125" s="55">
        <v>1.0</v>
      </c>
      <c r="I125" s="55"/>
      <c r="J125" s="59"/>
      <c r="K125" s="67"/>
      <c r="L125" s="55">
        <v>12.0</v>
      </c>
      <c r="M125" s="69"/>
      <c r="N125" s="65"/>
      <c r="O125" s="88"/>
      <c r="P125" s="59"/>
      <c r="Q125" s="73"/>
      <c r="R125" s="74"/>
      <c r="S125" s="28" t="s">
        <v>246</v>
      </c>
      <c r="T125" s="55"/>
      <c r="U125" s="55"/>
      <c r="V125" s="55"/>
      <c r="W125" s="55"/>
      <c r="X125" s="55"/>
      <c r="Y125" s="55"/>
      <c r="Z125" s="55"/>
      <c r="AA125" s="55"/>
      <c r="AB125" s="125"/>
      <c r="AC125" s="125"/>
      <c r="AD125" s="78"/>
      <c r="AE125" s="78"/>
    </row>
    <row r="126">
      <c r="A126" s="55" t="s">
        <v>844</v>
      </c>
      <c r="B126" s="55"/>
      <c r="C126" s="55">
        <v>99.0</v>
      </c>
      <c r="D126" s="83">
        <v>8.95</v>
      </c>
      <c r="E126" s="55">
        <v>1.0</v>
      </c>
      <c r="F126" s="55" t="s">
        <v>846</v>
      </c>
      <c r="G126" s="151" t="s">
        <v>77</v>
      </c>
      <c r="H126" s="55">
        <v>1.0</v>
      </c>
      <c r="I126" s="55" t="s">
        <v>847</v>
      </c>
      <c r="J126" s="55"/>
      <c r="K126" s="96" t="s">
        <v>848</v>
      </c>
      <c r="L126" s="55">
        <v>12.0</v>
      </c>
      <c r="M126" s="85" t="s">
        <v>850</v>
      </c>
      <c r="N126" s="65"/>
      <c r="O126" s="71" t="s">
        <v>102</v>
      </c>
      <c r="P126" s="55" t="s">
        <v>172</v>
      </c>
      <c r="Q126" s="107"/>
      <c r="R126" s="28" t="s">
        <v>851</v>
      </c>
      <c r="S126" s="28" t="s">
        <v>853</v>
      </c>
      <c r="T126" s="55"/>
      <c r="U126" s="55"/>
      <c r="V126" s="55"/>
      <c r="W126" s="55"/>
      <c r="X126" s="55"/>
      <c r="Y126" s="55"/>
      <c r="Z126" s="55"/>
      <c r="AA126" s="55"/>
      <c r="AB126" s="125" t="s">
        <v>240</v>
      </c>
      <c r="AC126" s="125"/>
      <c r="AD126" s="78"/>
      <c r="AE126" s="78"/>
    </row>
    <row r="127">
      <c r="A127" s="55" t="s">
        <v>855</v>
      </c>
      <c r="B127" s="55"/>
      <c r="C127" s="55">
        <v>92.0</v>
      </c>
      <c r="D127" s="83">
        <v>8.95</v>
      </c>
      <c r="E127" s="55">
        <v>1.0</v>
      </c>
      <c r="F127" s="55" t="s">
        <v>857</v>
      </c>
      <c r="G127" s="151" t="s">
        <v>858</v>
      </c>
      <c r="H127" s="55">
        <v>1.0</v>
      </c>
      <c r="I127" s="55" t="s">
        <v>861</v>
      </c>
      <c r="J127" s="55"/>
      <c r="K127" s="96" t="s">
        <v>863</v>
      </c>
      <c r="L127" s="55">
        <v>12.0</v>
      </c>
      <c r="M127" s="85" t="s">
        <v>864</v>
      </c>
      <c r="N127" s="65"/>
      <c r="O127" s="71" t="s">
        <v>102</v>
      </c>
      <c r="P127" s="55" t="s">
        <v>172</v>
      </c>
      <c r="Q127" s="107"/>
      <c r="R127" s="28" t="s">
        <v>868</v>
      </c>
      <c r="S127" s="28" t="s">
        <v>869</v>
      </c>
      <c r="T127" s="102" t="s">
        <v>99</v>
      </c>
      <c r="U127" s="55"/>
      <c r="V127" s="55"/>
      <c r="W127" s="55"/>
      <c r="X127" s="55"/>
      <c r="Y127" s="55"/>
      <c r="Z127" s="55"/>
      <c r="AA127" s="102" t="s">
        <v>266</v>
      </c>
      <c r="AB127" s="125" t="s">
        <v>349</v>
      </c>
      <c r="AC127" s="125"/>
      <c r="AD127" s="78"/>
      <c r="AE127" s="78"/>
    </row>
    <row r="128">
      <c r="A128" s="55" t="s">
        <v>873</v>
      </c>
      <c r="B128" s="55"/>
      <c r="C128" s="55">
        <v>99.0</v>
      </c>
      <c r="D128" s="83">
        <v>8.95</v>
      </c>
      <c r="E128" s="55">
        <v>1.0</v>
      </c>
      <c r="F128" s="55" t="s">
        <v>875</v>
      </c>
      <c r="G128" s="151" t="s">
        <v>77</v>
      </c>
      <c r="H128" s="55">
        <v>1.0</v>
      </c>
      <c r="I128" s="55" t="s">
        <v>878</v>
      </c>
      <c r="J128" s="55"/>
      <c r="K128" s="96" t="s">
        <v>879</v>
      </c>
      <c r="L128" s="55">
        <v>12.0</v>
      </c>
      <c r="M128" s="85" t="s">
        <v>880</v>
      </c>
      <c r="N128" s="65"/>
      <c r="O128" s="71" t="s">
        <v>102</v>
      </c>
      <c r="P128" s="55" t="s">
        <v>172</v>
      </c>
      <c r="Q128" s="107"/>
      <c r="R128" s="28" t="s">
        <v>881</v>
      </c>
      <c r="S128" s="28" t="s">
        <v>882</v>
      </c>
      <c r="T128" s="55"/>
      <c r="U128" s="55"/>
      <c r="V128" s="55"/>
      <c r="W128" s="55"/>
      <c r="X128" s="55"/>
      <c r="Y128" s="55"/>
      <c r="Z128" s="55"/>
      <c r="AA128" s="55"/>
      <c r="AB128" s="125" t="s">
        <v>349</v>
      </c>
      <c r="AC128" s="125"/>
      <c r="AD128" s="78"/>
      <c r="AE128" s="78"/>
    </row>
    <row r="129">
      <c r="A129" s="55" t="s">
        <v>886</v>
      </c>
      <c r="B129" s="55"/>
      <c r="C129" s="55">
        <v>99.0</v>
      </c>
      <c r="D129" s="83">
        <v>8.95</v>
      </c>
      <c r="E129" s="55">
        <v>1.0</v>
      </c>
      <c r="F129" s="55" t="s">
        <v>887</v>
      </c>
      <c r="G129" s="151" t="s">
        <v>77</v>
      </c>
      <c r="H129" s="55">
        <v>1.0</v>
      </c>
      <c r="I129" s="55" t="s">
        <v>888</v>
      </c>
      <c r="J129" s="55"/>
      <c r="K129" s="96" t="s">
        <v>890</v>
      </c>
      <c r="L129" s="55">
        <v>12.0</v>
      </c>
      <c r="M129" s="85" t="s">
        <v>892</v>
      </c>
      <c r="N129" s="65"/>
      <c r="O129" s="71" t="s">
        <v>118</v>
      </c>
      <c r="P129" s="55" t="s">
        <v>172</v>
      </c>
      <c r="Q129" s="107"/>
      <c r="R129" s="28" t="s">
        <v>893</v>
      </c>
      <c r="S129" s="28" t="s">
        <v>895</v>
      </c>
      <c r="T129" s="55"/>
      <c r="U129" s="55"/>
      <c r="V129" s="55"/>
      <c r="W129" s="55"/>
      <c r="X129" s="55"/>
      <c r="Y129" s="55"/>
      <c r="Z129" s="55"/>
      <c r="AA129" s="55"/>
      <c r="AB129" s="125" t="s">
        <v>349</v>
      </c>
      <c r="AC129" s="125"/>
      <c r="AD129" s="78"/>
      <c r="AE129" s="78"/>
    </row>
    <row r="130">
      <c r="A130" s="55" t="s">
        <v>897</v>
      </c>
      <c r="B130" s="55"/>
      <c r="C130" s="55">
        <v>99.0</v>
      </c>
      <c r="D130" s="83">
        <v>8.95</v>
      </c>
      <c r="E130" s="55">
        <v>1.0</v>
      </c>
      <c r="F130" s="55" t="s">
        <v>899</v>
      </c>
      <c r="G130" s="151" t="s">
        <v>77</v>
      </c>
      <c r="H130" s="55">
        <v>1.0</v>
      </c>
      <c r="I130" s="55" t="s">
        <v>901</v>
      </c>
      <c r="J130" s="55"/>
      <c r="K130" s="96" t="s">
        <v>902</v>
      </c>
      <c r="L130" s="55">
        <v>12.0</v>
      </c>
      <c r="M130" s="85" t="s">
        <v>904</v>
      </c>
      <c r="N130" s="65"/>
      <c r="O130" s="71" t="s">
        <v>102</v>
      </c>
      <c r="P130" s="55" t="s">
        <v>172</v>
      </c>
      <c r="Q130" s="107"/>
      <c r="R130" s="28" t="s">
        <v>905</v>
      </c>
      <c r="S130" s="28" t="s">
        <v>907</v>
      </c>
      <c r="T130" s="55"/>
      <c r="U130" s="55"/>
      <c r="V130" s="55"/>
      <c r="W130" s="55"/>
      <c r="X130" s="55"/>
      <c r="Y130" s="55"/>
      <c r="Z130" s="55"/>
      <c r="AA130" s="55"/>
      <c r="AB130" s="125" t="s">
        <v>909</v>
      </c>
      <c r="AC130" s="125" t="s">
        <v>912</v>
      </c>
      <c r="AD130" s="78"/>
      <c r="AE130" s="78"/>
    </row>
    <row r="131">
      <c r="A131" s="55" t="s">
        <v>913</v>
      </c>
      <c r="B131" s="55"/>
      <c r="C131" s="55">
        <v>99.0</v>
      </c>
      <c r="D131" s="83">
        <v>8.95</v>
      </c>
      <c r="E131" s="55">
        <v>1.0</v>
      </c>
      <c r="F131" s="55">
        <v>100.0</v>
      </c>
      <c r="G131" s="151" t="s">
        <v>77</v>
      </c>
      <c r="H131" s="55">
        <v>1.0</v>
      </c>
      <c r="I131" s="55" t="s">
        <v>917</v>
      </c>
      <c r="J131" s="59"/>
      <c r="K131" s="67"/>
      <c r="L131" s="55">
        <v>12.0</v>
      </c>
      <c r="M131" s="69"/>
      <c r="N131" s="65"/>
      <c r="O131" s="88"/>
      <c r="P131" s="59"/>
      <c r="Q131" s="73"/>
      <c r="R131" s="74"/>
      <c r="S131" s="28" t="s">
        <v>918</v>
      </c>
      <c r="T131" s="55"/>
      <c r="U131" s="55"/>
      <c r="V131" s="55"/>
      <c r="W131" s="55"/>
      <c r="X131" s="55"/>
      <c r="Y131" s="55"/>
      <c r="Z131" s="55"/>
      <c r="AA131" s="55"/>
      <c r="AB131" s="125"/>
      <c r="AC131" s="125"/>
      <c r="AD131" s="78"/>
      <c r="AE131" s="78"/>
    </row>
    <row r="132">
      <c r="A132" s="204" t="s">
        <v>920</v>
      </c>
      <c r="B132" s="204"/>
      <c r="C132" s="55">
        <v>99.0</v>
      </c>
      <c r="D132" s="83">
        <v>8.95</v>
      </c>
      <c r="E132" s="55">
        <v>1.0</v>
      </c>
      <c r="F132" s="55" t="s">
        <v>927</v>
      </c>
      <c r="G132" s="151" t="s">
        <v>77</v>
      </c>
      <c r="H132" s="55">
        <v>1.0</v>
      </c>
      <c r="I132" s="55" t="s">
        <v>928</v>
      </c>
      <c r="J132" s="55" t="s">
        <v>929</v>
      </c>
      <c r="K132" s="96" t="s">
        <v>294</v>
      </c>
      <c r="L132" s="55">
        <v>12.0</v>
      </c>
      <c r="M132" s="85"/>
      <c r="N132" s="65"/>
      <c r="O132" s="71" t="s">
        <v>102</v>
      </c>
      <c r="P132" s="55" t="s">
        <v>932</v>
      </c>
      <c r="Q132" s="107">
        <v>42393.0</v>
      </c>
      <c r="R132" s="28" t="s">
        <v>934</v>
      </c>
      <c r="S132" s="28" t="s">
        <v>935</v>
      </c>
      <c r="T132" s="102" t="s">
        <v>99</v>
      </c>
      <c r="U132" s="55"/>
      <c r="V132" s="55"/>
      <c r="W132" s="55"/>
      <c r="X132" s="55"/>
      <c r="Y132" s="55"/>
      <c r="Z132" s="55"/>
      <c r="AA132" s="55"/>
      <c r="AB132" s="125" t="s">
        <v>937</v>
      </c>
      <c r="AC132" s="125" t="s">
        <v>938</v>
      </c>
      <c r="AD132" s="78"/>
      <c r="AE132" s="78"/>
    </row>
    <row r="133">
      <c r="A133" s="55" t="s">
        <v>939</v>
      </c>
      <c r="B133" s="55"/>
      <c r="C133" s="55">
        <v>99.0</v>
      </c>
      <c r="D133" s="83">
        <v>8.95</v>
      </c>
      <c r="E133" s="55">
        <v>1.0</v>
      </c>
      <c r="F133" s="55" t="s">
        <v>524</v>
      </c>
      <c r="G133" s="151" t="s">
        <v>77</v>
      </c>
      <c r="H133" s="55">
        <v>1.0</v>
      </c>
      <c r="I133" s="55"/>
      <c r="J133" s="55"/>
      <c r="K133" s="96" t="s">
        <v>943</v>
      </c>
      <c r="L133" s="55">
        <v>12.0</v>
      </c>
      <c r="M133" s="85">
        <v>16.76</v>
      </c>
      <c r="N133" s="65"/>
      <c r="O133" s="71" t="s">
        <v>118</v>
      </c>
      <c r="P133" s="55" t="s">
        <v>946</v>
      </c>
      <c r="Q133" s="107"/>
      <c r="R133" s="28"/>
      <c r="S133" s="28" t="s">
        <v>947</v>
      </c>
      <c r="T133" s="102" t="s">
        <v>99</v>
      </c>
      <c r="U133" s="55"/>
      <c r="V133" s="55"/>
      <c r="W133" s="55"/>
      <c r="X133" s="55"/>
      <c r="Y133" s="55"/>
      <c r="Z133" s="55"/>
      <c r="AA133" s="102" t="s">
        <v>266</v>
      </c>
      <c r="AB133" s="125"/>
      <c r="AC133" s="125"/>
      <c r="AD133" s="78"/>
      <c r="AE133" s="78"/>
    </row>
    <row r="134">
      <c r="A134" s="55" t="s">
        <v>950</v>
      </c>
      <c r="B134" s="55"/>
      <c r="C134" s="55">
        <v>99.0</v>
      </c>
      <c r="D134" s="83">
        <v>8.95</v>
      </c>
      <c r="E134" s="55">
        <v>1.0</v>
      </c>
      <c r="F134" s="55" t="s">
        <v>804</v>
      </c>
      <c r="G134" s="151" t="s">
        <v>77</v>
      </c>
      <c r="H134" s="55">
        <v>1.0</v>
      </c>
      <c r="I134" s="55" t="s">
        <v>953</v>
      </c>
      <c r="J134" s="55"/>
      <c r="K134" s="96" t="s">
        <v>954</v>
      </c>
      <c r="L134" s="55">
        <v>12.0</v>
      </c>
      <c r="M134" s="85" t="s">
        <v>956</v>
      </c>
      <c r="N134" s="65"/>
      <c r="O134" s="71" t="s">
        <v>118</v>
      </c>
      <c r="P134" s="55" t="s">
        <v>172</v>
      </c>
      <c r="Q134" s="107"/>
      <c r="R134" s="28" t="s">
        <v>958</v>
      </c>
      <c r="S134" s="28" t="s">
        <v>959</v>
      </c>
      <c r="T134" s="55"/>
      <c r="U134" s="55"/>
      <c r="V134" s="55"/>
      <c r="W134" s="55"/>
      <c r="X134" s="55"/>
      <c r="Y134" s="55"/>
      <c r="Z134" s="55"/>
      <c r="AA134" s="55"/>
      <c r="AB134" s="125" t="s">
        <v>290</v>
      </c>
      <c r="AC134" s="125"/>
      <c r="AD134" s="78"/>
      <c r="AE134" s="78"/>
    </row>
    <row r="135">
      <c r="A135" s="55" t="s">
        <v>962</v>
      </c>
      <c r="B135" s="55"/>
      <c r="C135" s="55">
        <v>98.0</v>
      </c>
      <c r="D135" s="83">
        <v>8.95</v>
      </c>
      <c r="E135" s="55">
        <v>1.0</v>
      </c>
      <c r="F135" s="55" t="s">
        <v>965</v>
      </c>
      <c r="G135" s="151" t="s">
        <v>966</v>
      </c>
      <c r="H135" s="55">
        <v>1.0</v>
      </c>
      <c r="I135" s="55" t="s">
        <v>968</v>
      </c>
      <c r="J135" s="55"/>
      <c r="K135" s="96" t="s">
        <v>969</v>
      </c>
      <c r="L135" s="55">
        <v>12.0</v>
      </c>
      <c r="M135" s="85" t="s">
        <v>971</v>
      </c>
      <c r="N135" s="65"/>
      <c r="O135" s="71" t="s">
        <v>102</v>
      </c>
      <c r="P135" s="55" t="s">
        <v>172</v>
      </c>
      <c r="Q135" s="107"/>
      <c r="R135" s="28" t="s">
        <v>972</v>
      </c>
      <c r="S135" s="28" t="s">
        <v>432</v>
      </c>
      <c r="T135" s="102" t="s">
        <v>99</v>
      </c>
      <c r="U135" s="55"/>
      <c r="V135" s="55"/>
      <c r="W135" s="55"/>
      <c r="X135" s="55"/>
      <c r="Y135" s="55"/>
      <c r="Z135" s="55"/>
      <c r="AA135" s="55"/>
      <c r="AB135" s="125"/>
      <c r="AC135" s="125"/>
      <c r="AD135" s="78"/>
      <c r="AE135" s="78"/>
    </row>
    <row r="136">
      <c r="A136" s="55" t="s">
        <v>974</v>
      </c>
      <c r="B136" s="55"/>
      <c r="C136" s="55">
        <v>99.0</v>
      </c>
      <c r="D136" s="83">
        <v>8.95</v>
      </c>
      <c r="E136" s="55">
        <v>1.0</v>
      </c>
      <c r="F136" s="55" t="s">
        <v>976</v>
      </c>
      <c r="G136" s="151" t="s">
        <v>77</v>
      </c>
      <c r="H136" s="55">
        <v>1.0</v>
      </c>
      <c r="I136" s="55" t="s">
        <v>977</v>
      </c>
      <c r="J136" s="55"/>
      <c r="K136" s="96" t="s">
        <v>978</v>
      </c>
      <c r="L136" s="55">
        <v>12.0</v>
      </c>
      <c r="M136" s="85" t="s">
        <v>980</v>
      </c>
      <c r="N136" s="65"/>
      <c r="O136" s="71" t="s">
        <v>102</v>
      </c>
      <c r="P136" s="55" t="s">
        <v>172</v>
      </c>
      <c r="Q136" s="107"/>
      <c r="R136" s="28" t="s">
        <v>981</v>
      </c>
      <c r="S136" s="28" t="s">
        <v>982</v>
      </c>
      <c r="T136" s="102" t="s">
        <v>99</v>
      </c>
      <c r="U136" s="55"/>
      <c r="V136" s="55"/>
      <c r="W136" s="55"/>
      <c r="X136" s="55"/>
      <c r="Y136" s="55"/>
      <c r="Z136" s="55"/>
      <c r="AA136" s="55"/>
      <c r="AB136" s="125"/>
      <c r="AC136" s="125"/>
      <c r="AD136" s="78"/>
      <c r="AE136" s="78"/>
    </row>
    <row r="137">
      <c r="A137" s="55" t="s">
        <v>985</v>
      </c>
      <c r="B137" s="55"/>
      <c r="C137" s="55">
        <v>99.0</v>
      </c>
      <c r="D137" s="83">
        <v>8.95</v>
      </c>
      <c r="E137" s="55">
        <v>1.0</v>
      </c>
      <c r="F137" s="55">
        <v>100.0</v>
      </c>
      <c r="G137" s="151" t="s">
        <v>77</v>
      </c>
      <c r="H137" s="55">
        <v>1.0</v>
      </c>
      <c r="I137" s="55" t="s">
        <v>986</v>
      </c>
      <c r="J137" s="59"/>
      <c r="K137" s="67"/>
      <c r="L137" s="55">
        <v>12.0</v>
      </c>
      <c r="M137" s="69"/>
      <c r="N137" s="65"/>
      <c r="O137" s="88"/>
      <c r="P137" s="59"/>
      <c r="Q137" s="73"/>
      <c r="R137" s="74"/>
      <c r="S137" s="28" t="s">
        <v>988</v>
      </c>
      <c r="T137" s="55"/>
      <c r="U137" s="55"/>
      <c r="V137" s="55"/>
      <c r="W137" s="55"/>
      <c r="X137" s="55"/>
      <c r="Y137" s="55"/>
      <c r="Z137" s="55"/>
      <c r="AA137" s="55"/>
      <c r="AB137" s="125"/>
      <c r="AC137" s="125"/>
      <c r="AD137" s="78"/>
      <c r="AE137" s="78"/>
    </row>
    <row r="138">
      <c r="A138" s="55" t="s">
        <v>990</v>
      </c>
      <c r="B138" s="55"/>
      <c r="C138" s="55">
        <v>99.0</v>
      </c>
      <c r="D138" s="83">
        <v>8.95</v>
      </c>
      <c r="E138" s="55">
        <v>1.0</v>
      </c>
      <c r="F138" s="55" t="s">
        <v>804</v>
      </c>
      <c r="G138" s="151" t="s">
        <v>77</v>
      </c>
      <c r="H138" s="55">
        <v>1.0</v>
      </c>
      <c r="I138" s="55" t="s">
        <v>992</v>
      </c>
      <c r="J138" s="55"/>
      <c r="K138" s="96" t="s">
        <v>993</v>
      </c>
      <c r="L138" s="55">
        <v>12.0</v>
      </c>
      <c r="M138" s="85" t="s">
        <v>994</v>
      </c>
      <c r="N138" s="65"/>
      <c r="O138" s="71" t="s">
        <v>118</v>
      </c>
      <c r="P138" s="55" t="s">
        <v>172</v>
      </c>
      <c r="Q138" s="107"/>
      <c r="R138" s="28" t="s">
        <v>996</v>
      </c>
      <c r="S138" s="28" t="s">
        <v>997</v>
      </c>
      <c r="T138" s="55"/>
      <c r="U138" s="55"/>
      <c r="V138" s="55"/>
      <c r="W138" s="55"/>
      <c r="X138" s="55"/>
      <c r="Y138" s="55"/>
      <c r="Z138" s="55"/>
      <c r="AA138" s="55"/>
      <c r="AB138" s="125" t="s">
        <v>290</v>
      </c>
      <c r="AC138" s="125"/>
      <c r="AD138" s="78"/>
      <c r="AE138" s="78"/>
    </row>
    <row r="139">
      <c r="A139" s="55"/>
      <c r="B139" s="55"/>
      <c r="C139" s="55"/>
      <c r="D139" s="83"/>
      <c r="E139" s="55"/>
      <c r="F139" s="55"/>
      <c r="G139" s="151"/>
      <c r="H139" s="55"/>
      <c r="I139" s="55"/>
      <c r="J139" s="55"/>
      <c r="K139" s="96"/>
      <c r="L139" s="55"/>
      <c r="M139" s="85"/>
      <c r="N139" s="65"/>
      <c r="O139" s="71"/>
      <c r="P139" s="55"/>
      <c r="Q139" s="107"/>
      <c r="R139" s="28"/>
      <c r="S139" s="28"/>
      <c r="T139" s="55"/>
      <c r="U139" s="55"/>
      <c r="V139" s="55"/>
      <c r="W139" s="55"/>
      <c r="X139" s="55"/>
      <c r="Y139" s="55"/>
      <c r="Z139" s="55"/>
      <c r="AA139" s="55"/>
      <c r="AB139" s="125"/>
      <c r="AC139" s="125"/>
      <c r="AD139" s="78"/>
      <c r="AE139" s="78"/>
    </row>
    <row r="140">
      <c r="A140" s="50"/>
      <c r="B140" s="50"/>
      <c r="C140" s="35" t="s">
        <v>1004</v>
      </c>
      <c r="D140" s="52"/>
      <c r="E140" s="50"/>
      <c r="F140" s="50"/>
      <c r="G140" s="54"/>
      <c r="H140" s="50"/>
      <c r="I140" s="50"/>
      <c r="J140" s="56"/>
      <c r="K140" s="58"/>
      <c r="L140" s="50"/>
      <c r="M140" s="60"/>
      <c r="N140" s="62"/>
      <c r="O140" s="64"/>
      <c r="P140" s="50"/>
      <c r="Q140" s="66"/>
      <c r="R140" s="68"/>
      <c r="S140" s="70"/>
      <c r="T140" s="72"/>
      <c r="U140" s="72"/>
      <c r="V140" s="72"/>
      <c r="W140" s="72"/>
      <c r="X140" s="72"/>
      <c r="Y140" s="72"/>
      <c r="Z140" s="72"/>
      <c r="AA140" s="72"/>
      <c r="AB140" s="77"/>
      <c r="AC140" s="77"/>
      <c r="AD140" s="79"/>
      <c r="AE140" s="79"/>
    </row>
    <row r="141">
      <c r="A141" s="55" t="s">
        <v>1008</v>
      </c>
      <c r="B141" s="55"/>
      <c r="C141" s="55">
        <v>74.0</v>
      </c>
      <c r="D141" s="83">
        <v>4.72</v>
      </c>
      <c r="E141" s="59"/>
      <c r="F141" s="55">
        <v>100.0</v>
      </c>
      <c r="G141" s="151" t="s">
        <v>379</v>
      </c>
      <c r="H141" s="55">
        <v>2.0</v>
      </c>
      <c r="I141" s="55" t="s">
        <v>95</v>
      </c>
      <c r="J141" s="55" t="s">
        <v>929</v>
      </c>
      <c r="K141" s="96" t="s">
        <v>1011</v>
      </c>
      <c r="L141" s="55">
        <v>4.0</v>
      </c>
      <c r="M141" s="69"/>
      <c r="N141" s="65"/>
      <c r="O141" s="88"/>
      <c r="P141" s="55" t="s">
        <v>546</v>
      </c>
      <c r="Q141" s="107" t="s">
        <v>1011</v>
      </c>
      <c r="R141" s="28" t="s">
        <v>246</v>
      </c>
      <c r="S141" s="74"/>
      <c r="T141" s="59"/>
      <c r="U141" s="59"/>
      <c r="V141" s="59"/>
      <c r="W141" s="59"/>
      <c r="X141" s="59"/>
      <c r="Y141" s="59"/>
      <c r="Z141" s="59"/>
      <c r="AA141" s="59"/>
      <c r="AB141" s="125"/>
      <c r="AC141" s="125"/>
      <c r="AD141" s="78"/>
      <c r="AE141" s="78"/>
    </row>
    <row r="142">
      <c r="A142" s="55" t="s">
        <v>1012</v>
      </c>
      <c r="B142" s="55"/>
      <c r="C142" s="55">
        <v>74.0</v>
      </c>
      <c r="D142" s="83">
        <v>4.72</v>
      </c>
      <c r="E142" s="59"/>
      <c r="F142" s="55">
        <v>100.0</v>
      </c>
      <c r="G142" s="151" t="s">
        <v>379</v>
      </c>
      <c r="H142" s="55">
        <v>2.0</v>
      </c>
      <c r="I142" s="59"/>
      <c r="J142" s="55"/>
      <c r="K142" s="96"/>
      <c r="L142" s="55">
        <v>4.0</v>
      </c>
      <c r="M142" s="69"/>
      <c r="N142" s="65"/>
      <c r="O142" s="88"/>
      <c r="P142" s="59"/>
      <c r="Q142" s="73"/>
      <c r="R142" s="74"/>
      <c r="S142" s="74"/>
      <c r="T142" s="55"/>
      <c r="U142" s="55"/>
      <c r="V142" s="55"/>
      <c r="W142" s="55"/>
      <c r="X142" s="55"/>
      <c r="Y142" s="55"/>
      <c r="Z142" s="55"/>
      <c r="AA142" s="55"/>
      <c r="AB142" s="125"/>
      <c r="AC142" s="125"/>
      <c r="AD142" s="78"/>
      <c r="AE142" s="78"/>
    </row>
    <row r="143">
      <c r="A143" s="55" t="s">
        <v>1015</v>
      </c>
      <c r="B143" s="55"/>
      <c r="C143" s="55">
        <v>72.0</v>
      </c>
      <c r="D143" s="83">
        <v>4.72</v>
      </c>
      <c r="E143" s="59"/>
      <c r="F143" s="55">
        <v>100.0</v>
      </c>
      <c r="G143" s="151" t="s">
        <v>155</v>
      </c>
      <c r="H143" s="55">
        <v>2.0</v>
      </c>
      <c r="I143" s="59"/>
      <c r="J143" s="59"/>
      <c r="K143" s="67"/>
      <c r="L143" s="55">
        <v>4.0</v>
      </c>
      <c r="M143" s="85">
        <v>1.0</v>
      </c>
      <c r="N143" s="65"/>
      <c r="O143" s="88"/>
      <c r="P143" s="59"/>
      <c r="Q143" s="73"/>
      <c r="R143" s="74"/>
      <c r="S143" s="74"/>
      <c r="T143" s="59"/>
      <c r="U143" s="59"/>
      <c r="V143" s="59"/>
      <c r="W143" s="59"/>
      <c r="X143" s="59"/>
      <c r="Y143" s="59"/>
      <c r="Z143" s="59"/>
      <c r="AA143" s="59"/>
      <c r="AB143" s="125"/>
      <c r="AC143" s="125"/>
      <c r="AD143" s="78"/>
      <c r="AE143" s="78"/>
    </row>
    <row r="144">
      <c r="A144" s="55" t="s">
        <v>1019</v>
      </c>
      <c r="B144" s="55"/>
      <c r="C144" s="55">
        <v>72.0</v>
      </c>
      <c r="D144" s="83">
        <v>4.72</v>
      </c>
      <c r="E144" s="59"/>
      <c r="F144" s="55">
        <v>100.0</v>
      </c>
      <c r="G144" s="151" t="s">
        <v>155</v>
      </c>
      <c r="H144" s="55">
        <v>2.0</v>
      </c>
      <c r="I144" s="59"/>
      <c r="J144" s="59"/>
      <c r="K144" s="67"/>
      <c r="L144" s="55">
        <v>4.0</v>
      </c>
      <c r="M144" s="85">
        <v>9.0</v>
      </c>
      <c r="N144" s="65"/>
      <c r="O144" s="88"/>
      <c r="P144" s="59"/>
      <c r="Q144" s="73"/>
      <c r="R144" s="74"/>
      <c r="S144" s="74"/>
      <c r="T144" s="59"/>
      <c r="U144" s="59"/>
      <c r="V144" s="59"/>
      <c r="W144" s="59"/>
      <c r="X144" s="59"/>
      <c r="Y144" s="59"/>
      <c r="Z144" s="59"/>
      <c r="AA144" s="59"/>
      <c r="AB144" s="125"/>
      <c r="AC144" s="125"/>
      <c r="AD144" s="78"/>
      <c r="AE144" s="78"/>
    </row>
    <row r="145">
      <c r="A145" s="55" t="s">
        <v>1023</v>
      </c>
      <c r="B145" s="55"/>
      <c r="C145" s="55">
        <v>72.0</v>
      </c>
      <c r="D145" s="83">
        <v>4.72</v>
      </c>
      <c r="E145" s="59"/>
      <c r="F145" s="55">
        <v>100.0</v>
      </c>
      <c r="G145" s="151" t="s">
        <v>155</v>
      </c>
      <c r="H145" s="55">
        <v>2.0</v>
      </c>
      <c r="I145" s="59"/>
      <c r="J145" s="59"/>
      <c r="K145" s="67"/>
      <c r="L145" s="55">
        <v>4.0</v>
      </c>
      <c r="M145" s="69"/>
      <c r="N145" s="65"/>
      <c r="O145" s="88"/>
      <c r="P145" s="59"/>
      <c r="Q145" s="73"/>
      <c r="R145" s="74"/>
      <c r="S145" s="74"/>
      <c r="T145" s="55"/>
      <c r="U145" s="55"/>
      <c r="V145" s="55"/>
      <c r="W145" s="55"/>
      <c r="X145" s="55"/>
      <c r="Y145" s="55"/>
      <c r="Z145" s="55"/>
      <c r="AA145" s="55"/>
      <c r="AB145" s="125"/>
      <c r="AC145" s="125"/>
      <c r="AD145" s="78"/>
      <c r="AE145" s="78"/>
    </row>
    <row r="146">
      <c r="A146" s="55" t="s">
        <v>1028</v>
      </c>
      <c r="B146" s="55"/>
      <c r="C146" s="55">
        <v>72.0</v>
      </c>
      <c r="D146" s="83">
        <v>4.72</v>
      </c>
      <c r="E146" s="59"/>
      <c r="F146" s="55">
        <v>100.0</v>
      </c>
      <c r="G146" s="151" t="s">
        <v>155</v>
      </c>
      <c r="H146" s="55">
        <v>2.0</v>
      </c>
      <c r="I146" s="59"/>
      <c r="J146" s="59"/>
      <c r="K146" s="67"/>
      <c r="L146" s="55">
        <v>4.0</v>
      </c>
      <c r="M146" s="69"/>
      <c r="N146" s="65"/>
      <c r="O146" s="88"/>
      <c r="P146" s="59"/>
      <c r="Q146" s="73"/>
      <c r="R146" s="74"/>
      <c r="S146" s="74"/>
      <c r="T146" s="55"/>
      <c r="U146" s="55"/>
      <c r="V146" s="55"/>
      <c r="W146" s="55"/>
      <c r="X146" s="55"/>
      <c r="Y146" s="55"/>
      <c r="Z146" s="55"/>
      <c r="AA146" s="55"/>
      <c r="AB146" s="125"/>
      <c r="AC146" s="125"/>
      <c r="AD146" s="78"/>
      <c r="AE146" s="78"/>
    </row>
    <row r="147">
      <c r="A147" s="55" t="s">
        <v>1034</v>
      </c>
      <c r="B147" s="55"/>
      <c r="C147" s="55">
        <v>72.0</v>
      </c>
      <c r="D147" s="83">
        <v>7.3</v>
      </c>
      <c r="E147" s="59"/>
      <c r="F147" s="55">
        <v>100.0</v>
      </c>
      <c r="G147" s="151" t="s">
        <v>155</v>
      </c>
      <c r="H147" s="55">
        <v>2.0</v>
      </c>
      <c r="I147" s="59"/>
      <c r="J147" s="55"/>
      <c r="K147" s="96" t="s">
        <v>1036</v>
      </c>
      <c r="L147" s="55">
        <v>3.0</v>
      </c>
      <c r="M147" s="69"/>
      <c r="N147" s="65"/>
      <c r="O147" s="88"/>
      <c r="P147" s="59"/>
      <c r="Q147" s="73"/>
      <c r="R147" s="74"/>
      <c r="S147" s="74"/>
      <c r="T147" s="59"/>
      <c r="U147" s="59"/>
      <c r="V147" s="59"/>
      <c r="W147" s="59"/>
      <c r="X147" s="59"/>
      <c r="Y147" s="59"/>
      <c r="Z147" s="59"/>
      <c r="AA147" s="59"/>
      <c r="AB147" s="125"/>
      <c r="AC147" s="125"/>
      <c r="AD147" s="78"/>
      <c r="AE147" s="78"/>
    </row>
    <row r="148">
      <c r="A148" s="55" t="s">
        <v>1041</v>
      </c>
      <c r="B148" s="55"/>
      <c r="C148" s="55">
        <v>72.0</v>
      </c>
      <c r="D148" s="83">
        <v>7.3</v>
      </c>
      <c r="E148" s="59"/>
      <c r="F148" s="55">
        <v>100.0</v>
      </c>
      <c r="G148" s="151" t="s">
        <v>155</v>
      </c>
      <c r="H148" s="55">
        <v>2.0</v>
      </c>
      <c r="I148" s="55" t="s">
        <v>131</v>
      </c>
      <c r="J148" s="55" t="s">
        <v>929</v>
      </c>
      <c r="K148" s="96" t="s">
        <v>1044</v>
      </c>
      <c r="L148" s="55">
        <v>5.0</v>
      </c>
      <c r="M148" s="85" t="s">
        <v>1045</v>
      </c>
      <c r="N148" s="151" t="s">
        <v>1046</v>
      </c>
      <c r="O148" s="88"/>
      <c r="P148" s="55" t="s">
        <v>546</v>
      </c>
      <c r="Q148" s="73"/>
      <c r="R148" s="74"/>
      <c r="S148" s="28" t="s">
        <v>1048</v>
      </c>
      <c r="T148" s="59"/>
      <c r="U148" s="59"/>
      <c r="V148" s="59"/>
      <c r="W148" s="59"/>
      <c r="X148" s="59"/>
      <c r="Y148" s="59"/>
      <c r="Z148" s="59"/>
      <c r="AA148" s="59"/>
      <c r="AB148" s="125"/>
      <c r="AC148" s="125"/>
      <c r="AD148" s="125"/>
      <c r="AE148" s="125"/>
    </row>
    <row r="149">
      <c r="A149" s="55" t="s">
        <v>1050</v>
      </c>
      <c r="B149" s="55"/>
      <c r="C149" s="55">
        <v>72.0</v>
      </c>
      <c r="D149" s="83">
        <v>7.3</v>
      </c>
      <c r="E149" s="59"/>
      <c r="F149" s="55">
        <v>100.0</v>
      </c>
      <c r="G149" s="151" t="s">
        <v>155</v>
      </c>
      <c r="H149" s="55">
        <v>2.0</v>
      </c>
      <c r="I149" s="59"/>
      <c r="J149" s="59"/>
      <c r="K149" s="67"/>
      <c r="L149" s="55">
        <v>5.0</v>
      </c>
      <c r="M149" s="69"/>
      <c r="N149" s="65"/>
      <c r="O149" s="88"/>
      <c r="P149" s="59"/>
      <c r="Q149" s="73"/>
      <c r="R149" s="74"/>
      <c r="S149" s="74"/>
      <c r="T149" s="55"/>
      <c r="U149" s="55"/>
      <c r="V149" s="55"/>
      <c r="W149" s="55"/>
      <c r="X149" s="55"/>
      <c r="Y149" s="55"/>
      <c r="Z149" s="55"/>
      <c r="AA149" s="55"/>
      <c r="AB149" s="125"/>
      <c r="AC149" s="125"/>
      <c r="AD149" s="78"/>
      <c r="AE149" s="78"/>
    </row>
    <row r="150">
      <c r="A150" s="55" t="s">
        <v>1055</v>
      </c>
      <c r="B150" s="55"/>
      <c r="C150" s="55">
        <v>77.0</v>
      </c>
      <c r="D150" s="83">
        <v>7.3</v>
      </c>
      <c r="E150" s="59"/>
      <c r="F150" s="55">
        <v>100.0</v>
      </c>
      <c r="G150" s="151" t="s">
        <v>202</v>
      </c>
      <c r="H150" s="55">
        <v>2.0</v>
      </c>
      <c r="I150" s="59"/>
      <c r="J150" s="59"/>
      <c r="K150" s="67"/>
      <c r="L150" s="55">
        <v>5.0</v>
      </c>
      <c r="M150" s="85">
        <v>1.5</v>
      </c>
      <c r="N150" s="65"/>
      <c r="O150" s="88"/>
      <c r="P150" s="59"/>
      <c r="Q150" s="73"/>
      <c r="R150" s="74"/>
      <c r="S150" s="74"/>
      <c r="T150" s="55"/>
      <c r="U150" s="55"/>
      <c r="V150" s="55"/>
      <c r="W150" s="55"/>
      <c r="X150" s="55"/>
      <c r="Y150" s="55"/>
      <c r="Z150" s="55"/>
      <c r="AA150" s="55"/>
      <c r="AB150" s="125"/>
      <c r="AC150" s="125"/>
      <c r="AD150" s="78"/>
      <c r="AE150" s="78"/>
    </row>
    <row r="151">
      <c r="A151" s="55" t="s">
        <v>1060</v>
      </c>
      <c r="B151" s="55"/>
      <c r="C151" s="55">
        <v>77.0</v>
      </c>
      <c r="D151" s="83">
        <v>7.3</v>
      </c>
      <c r="E151" s="59"/>
      <c r="F151" s="55">
        <v>100.0</v>
      </c>
      <c r="G151" s="151" t="s">
        <v>202</v>
      </c>
      <c r="H151" s="55">
        <v>2.0</v>
      </c>
      <c r="I151" s="59"/>
      <c r="J151" s="59"/>
      <c r="K151" s="67"/>
      <c r="L151" s="55">
        <v>5.0</v>
      </c>
      <c r="M151" s="69"/>
      <c r="N151" s="65"/>
      <c r="O151" s="88"/>
      <c r="P151" s="59"/>
      <c r="Q151" s="73"/>
      <c r="R151" s="74"/>
      <c r="S151" s="74"/>
      <c r="T151" s="59"/>
      <c r="U151" s="59"/>
      <c r="V151" s="59"/>
      <c r="W151" s="59"/>
      <c r="X151" s="59"/>
      <c r="Y151" s="59"/>
      <c r="Z151" s="59"/>
      <c r="AA151" s="59"/>
      <c r="AB151" s="125"/>
      <c r="AC151" s="125"/>
      <c r="AD151" s="78"/>
      <c r="AE151" s="78"/>
    </row>
    <row r="152">
      <c r="A152" s="55" t="s">
        <v>1064</v>
      </c>
      <c r="B152" s="55"/>
      <c r="C152" s="55">
        <v>77.0</v>
      </c>
      <c r="D152" s="83">
        <v>7.3</v>
      </c>
      <c r="E152" s="59"/>
      <c r="F152" s="55">
        <v>100.0</v>
      </c>
      <c r="G152" s="151" t="s">
        <v>202</v>
      </c>
      <c r="H152" s="55">
        <v>2.0</v>
      </c>
      <c r="I152" s="59"/>
      <c r="J152" s="59"/>
      <c r="K152" s="67"/>
      <c r="L152" s="55">
        <v>5.0</v>
      </c>
      <c r="M152" s="69"/>
      <c r="N152" s="65"/>
      <c r="O152" s="88"/>
      <c r="P152" s="59"/>
      <c r="Q152" s="73"/>
      <c r="R152" s="74"/>
      <c r="S152" s="74"/>
      <c r="T152" s="59"/>
      <c r="U152" s="59"/>
      <c r="V152" s="59"/>
      <c r="W152" s="59"/>
      <c r="X152" s="59"/>
      <c r="Y152" s="59"/>
      <c r="Z152" s="59"/>
      <c r="AA152" s="59"/>
      <c r="AB152" s="125"/>
      <c r="AC152" s="125"/>
      <c r="AD152" s="78"/>
      <c r="AE152" s="78"/>
    </row>
    <row r="153">
      <c r="A153" s="55" t="s">
        <v>1069</v>
      </c>
      <c r="B153" s="55"/>
      <c r="C153" s="55">
        <v>77.0</v>
      </c>
      <c r="D153" s="83">
        <v>7.3</v>
      </c>
      <c r="E153" s="59"/>
      <c r="F153" s="55">
        <v>100.0</v>
      </c>
      <c r="G153" s="151" t="s">
        <v>202</v>
      </c>
      <c r="H153" s="55">
        <v>2.0</v>
      </c>
      <c r="I153" s="59"/>
      <c r="J153" s="59"/>
      <c r="K153" s="67"/>
      <c r="L153" s="55">
        <v>5.0</v>
      </c>
      <c r="M153" s="69"/>
      <c r="N153" s="65"/>
      <c r="O153" s="88"/>
      <c r="P153" s="59"/>
      <c r="Q153" s="73"/>
      <c r="R153" s="74"/>
      <c r="S153" s="74"/>
      <c r="T153" s="55"/>
      <c r="U153" s="55"/>
      <c r="V153" s="55"/>
      <c r="W153" s="55"/>
      <c r="X153" s="55"/>
      <c r="Y153" s="55"/>
      <c r="Z153" s="55"/>
      <c r="AA153" s="55"/>
      <c r="AB153" s="125"/>
      <c r="AC153" s="125"/>
      <c r="AD153" s="78"/>
      <c r="AE153" s="78"/>
    </row>
    <row r="154">
      <c r="A154" s="55" t="s">
        <v>1078</v>
      </c>
      <c r="B154" s="55"/>
      <c r="C154" s="55">
        <v>77.0</v>
      </c>
      <c r="D154" s="83">
        <v>7.3</v>
      </c>
      <c r="E154" s="59"/>
      <c r="F154" s="55">
        <v>100.0</v>
      </c>
      <c r="G154" s="151" t="s">
        <v>202</v>
      </c>
      <c r="H154" s="55">
        <v>2.0</v>
      </c>
      <c r="I154" s="59"/>
      <c r="J154" s="59"/>
      <c r="K154" s="67"/>
      <c r="L154" s="55">
        <v>5.0</v>
      </c>
      <c r="M154" s="69"/>
      <c r="N154" s="65"/>
      <c r="O154" s="88"/>
      <c r="P154" s="59"/>
      <c r="Q154" s="73"/>
      <c r="R154" s="74"/>
      <c r="S154" s="74"/>
      <c r="T154" s="59"/>
      <c r="U154" s="59"/>
      <c r="V154" s="59"/>
      <c r="W154" s="59"/>
      <c r="X154" s="59"/>
      <c r="Y154" s="59"/>
      <c r="Z154" s="59"/>
      <c r="AA154" s="59"/>
      <c r="AB154" s="125"/>
      <c r="AC154" s="125"/>
      <c r="AD154" s="78"/>
      <c r="AE154" s="78"/>
    </row>
    <row r="155">
      <c r="A155" s="55" t="s">
        <v>1081</v>
      </c>
      <c r="B155" s="55"/>
      <c r="C155" s="55">
        <v>77.0</v>
      </c>
      <c r="D155" s="83">
        <v>7.3</v>
      </c>
      <c r="E155" s="59"/>
      <c r="F155" s="55">
        <v>100.0</v>
      </c>
      <c r="G155" s="151" t="s">
        <v>202</v>
      </c>
      <c r="H155" s="55">
        <v>2.0</v>
      </c>
      <c r="I155" s="59"/>
      <c r="J155" s="59"/>
      <c r="K155" s="67"/>
      <c r="L155" s="55">
        <v>5.0</v>
      </c>
      <c r="M155" s="69"/>
      <c r="N155" s="65"/>
      <c r="O155" s="88"/>
      <c r="P155" s="59"/>
      <c r="Q155" s="73"/>
      <c r="R155" s="74"/>
      <c r="S155" s="74"/>
      <c r="T155" s="55"/>
      <c r="U155" s="55"/>
      <c r="V155" s="55"/>
      <c r="W155" s="55"/>
      <c r="X155" s="55"/>
      <c r="Y155" s="55"/>
      <c r="Z155" s="55"/>
      <c r="AA155" s="55"/>
      <c r="AB155" s="125"/>
      <c r="AC155" s="125"/>
      <c r="AD155" s="78"/>
      <c r="AE155" s="78"/>
    </row>
    <row r="156">
      <c r="A156" s="55" t="s">
        <v>1086</v>
      </c>
      <c r="B156" s="55"/>
      <c r="C156" s="55">
        <v>77.0</v>
      </c>
      <c r="D156" s="83">
        <v>7.3</v>
      </c>
      <c r="E156" s="59"/>
      <c r="F156" s="55">
        <v>100.0</v>
      </c>
      <c r="G156" s="151" t="s">
        <v>202</v>
      </c>
      <c r="H156" s="55">
        <v>2.0</v>
      </c>
      <c r="I156" s="59"/>
      <c r="J156" s="55"/>
      <c r="K156" s="96" t="s">
        <v>1091</v>
      </c>
      <c r="L156" s="55">
        <v>5.0</v>
      </c>
      <c r="M156" s="85">
        <v>12.0</v>
      </c>
      <c r="N156" s="65"/>
      <c r="O156" s="88"/>
      <c r="P156" s="59"/>
      <c r="Q156" s="73"/>
      <c r="R156" s="74"/>
      <c r="S156" s="74"/>
      <c r="T156" s="59"/>
      <c r="U156" s="59"/>
      <c r="V156" s="59"/>
      <c r="W156" s="59"/>
      <c r="X156" s="59"/>
      <c r="Y156" s="59"/>
      <c r="Z156" s="59"/>
      <c r="AA156" s="59"/>
      <c r="AB156" s="125"/>
      <c r="AC156" s="125"/>
      <c r="AD156" s="78"/>
      <c r="AE156" s="78"/>
    </row>
    <row r="157">
      <c r="A157" s="55" t="s">
        <v>1092</v>
      </c>
      <c r="B157" s="55"/>
      <c r="C157" s="55">
        <v>77.0</v>
      </c>
      <c r="D157" s="83">
        <v>7.3</v>
      </c>
      <c r="E157" s="59"/>
      <c r="F157" s="55">
        <v>100.0</v>
      </c>
      <c r="G157" s="151" t="s">
        <v>202</v>
      </c>
      <c r="H157" s="55">
        <v>2.0</v>
      </c>
      <c r="I157" s="59"/>
      <c r="J157" s="59"/>
      <c r="K157" s="67"/>
      <c r="L157" s="55">
        <v>5.0</v>
      </c>
      <c r="M157" s="69"/>
      <c r="N157" s="65"/>
      <c r="O157" s="88"/>
      <c r="P157" s="59"/>
      <c r="Q157" s="73"/>
      <c r="R157" s="74"/>
      <c r="S157" s="74"/>
      <c r="T157" s="55"/>
      <c r="U157" s="55"/>
      <c r="V157" s="55"/>
      <c r="W157" s="55"/>
      <c r="X157" s="55"/>
      <c r="Y157" s="55"/>
      <c r="Z157" s="55"/>
      <c r="AA157" s="55"/>
      <c r="AB157" s="125"/>
      <c r="AC157" s="125"/>
      <c r="AD157" s="78"/>
      <c r="AE157" s="78"/>
    </row>
    <row r="158">
      <c r="A158" s="55" t="s">
        <v>1096</v>
      </c>
      <c r="B158" s="55"/>
      <c r="C158" s="55">
        <v>77.0</v>
      </c>
      <c r="D158" s="83">
        <v>7.3</v>
      </c>
      <c r="E158" s="59"/>
      <c r="F158" s="55">
        <v>100.0</v>
      </c>
      <c r="G158" s="151" t="s">
        <v>202</v>
      </c>
      <c r="H158" s="55">
        <v>2.0</v>
      </c>
      <c r="I158" s="59"/>
      <c r="J158" s="55"/>
      <c r="K158" s="96"/>
      <c r="L158" s="55">
        <v>5.0</v>
      </c>
      <c r="M158" s="69"/>
      <c r="N158" s="65"/>
      <c r="O158" s="88"/>
      <c r="P158" s="59"/>
      <c r="Q158" s="73"/>
      <c r="R158" s="74"/>
      <c r="S158" s="74"/>
      <c r="T158" s="59"/>
      <c r="U158" s="59"/>
      <c r="V158" s="59"/>
      <c r="W158" s="59"/>
      <c r="X158" s="59"/>
      <c r="Y158" s="59"/>
      <c r="Z158" s="59"/>
      <c r="AA158" s="59"/>
      <c r="AB158" s="125"/>
      <c r="AC158" s="125"/>
      <c r="AD158" s="78"/>
      <c r="AE158" s="78"/>
    </row>
    <row r="159">
      <c r="A159" s="55" t="s">
        <v>1100</v>
      </c>
      <c r="B159" s="55"/>
      <c r="C159" s="55">
        <v>77.0</v>
      </c>
      <c r="D159" s="83">
        <v>7.3</v>
      </c>
      <c r="E159" s="59"/>
      <c r="F159" s="55">
        <v>100.0</v>
      </c>
      <c r="G159" s="151" t="s">
        <v>202</v>
      </c>
      <c r="H159" s="55">
        <v>2.0</v>
      </c>
      <c r="I159" s="59"/>
      <c r="J159" s="59"/>
      <c r="K159" s="67"/>
      <c r="L159" s="55">
        <v>5.0</v>
      </c>
      <c r="M159" s="69"/>
      <c r="N159" s="65"/>
      <c r="O159" s="88"/>
      <c r="P159" s="59"/>
      <c r="Q159" s="73"/>
      <c r="R159" s="74"/>
      <c r="S159" s="74"/>
      <c r="T159" s="59"/>
      <c r="U159" s="59"/>
      <c r="V159" s="59"/>
      <c r="W159" s="59"/>
      <c r="X159" s="59"/>
      <c r="Y159" s="59"/>
      <c r="Z159" s="59"/>
      <c r="AA159" s="59"/>
      <c r="AB159" s="125"/>
      <c r="AC159" s="125"/>
      <c r="AD159" s="78"/>
      <c r="AE159" s="78"/>
    </row>
    <row r="160">
      <c r="A160" s="55" t="s">
        <v>1104</v>
      </c>
      <c r="B160" s="55"/>
      <c r="C160" s="55">
        <v>77.0</v>
      </c>
      <c r="D160" s="83">
        <v>7.3</v>
      </c>
      <c r="E160" s="59"/>
      <c r="F160" s="55">
        <v>100.0</v>
      </c>
      <c r="G160" s="151" t="s">
        <v>202</v>
      </c>
      <c r="H160" s="55">
        <v>2.0</v>
      </c>
      <c r="I160" s="59"/>
      <c r="J160" s="59"/>
      <c r="K160" s="67"/>
      <c r="L160" s="55">
        <v>5.0</v>
      </c>
      <c r="M160" s="85">
        <v>12.0</v>
      </c>
      <c r="N160" s="65"/>
      <c r="O160" s="88"/>
      <c r="P160" s="59"/>
      <c r="Q160" s="73"/>
      <c r="R160" s="74"/>
      <c r="S160" s="74"/>
      <c r="T160" s="59"/>
      <c r="U160" s="59"/>
      <c r="V160" s="59"/>
      <c r="W160" s="59"/>
      <c r="X160" s="59"/>
      <c r="Y160" s="59"/>
      <c r="Z160" s="59"/>
      <c r="AA160" s="59"/>
      <c r="AB160" s="125"/>
      <c r="AC160" s="125"/>
      <c r="AD160" s="78"/>
      <c r="AE160" s="78"/>
    </row>
    <row r="161">
      <c r="A161" s="55" t="s">
        <v>1106</v>
      </c>
      <c r="B161" s="55"/>
      <c r="C161" s="55">
        <v>75.0</v>
      </c>
      <c r="D161" s="83">
        <v>7.3</v>
      </c>
      <c r="E161" s="59"/>
      <c r="F161" s="55">
        <v>100.0</v>
      </c>
      <c r="G161" s="151" t="s">
        <v>169</v>
      </c>
      <c r="H161" s="55">
        <v>2.0</v>
      </c>
      <c r="I161" s="59"/>
      <c r="J161" s="55"/>
      <c r="K161" s="96" t="s">
        <v>1091</v>
      </c>
      <c r="L161" s="55">
        <v>5.0</v>
      </c>
      <c r="M161" s="85">
        <v>12.0</v>
      </c>
      <c r="N161" s="65"/>
      <c r="O161" s="88"/>
      <c r="P161" s="59"/>
      <c r="Q161" s="73"/>
      <c r="R161" s="74"/>
      <c r="S161" s="74"/>
      <c r="T161" s="59"/>
      <c r="U161" s="59"/>
      <c r="V161" s="59"/>
      <c r="W161" s="59"/>
      <c r="X161" s="59"/>
      <c r="Y161" s="59"/>
      <c r="Z161" s="59"/>
      <c r="AA161" s="59"/>
      <c r="AB161" s="125"/>
      <c r="AC161" s="125"/>
      <c r="AD161" s="78"/>
      <c r="AE161" s="78"/>
    </row>
    <row r="162">
      <c r="A162" s="55" t="s">
        <v>1108</v>
      </c>
      <c r="B162" s="55"/>
      <c r="C162" s="55">
        <v>75.0</v>
      </c>
      <c r="D162" s="83">
        <v>7.3</v>
      </c>
      <c r="E162" s="59"/>
      <c r="F162" s="55">
        <v>100.0</v>
      </c>
      <c r="G162" s="151" t="s">
        <v>169</v>
      </c>
      <c r="H162" s="55">
        <v>2.0</v>
      </c>
      <c r="I162" s="59"/>
      <c r="J162" s="59"/>
      <c r="K162" s="67"/>
      <c r="L162" s="55">
        <v>5.0</v>
      </c>
      <c r="M162" s="85">
        <v>12.0</v>
      </c>
      <c r="N162" s="65"/>
      <c r="O162" s="88"/>
      <c r="P162" s="59"/>
      <c r="Q162" s="73"/>
      <c r="R162" s="74"/>
      <c r="S162" s="74"/>
      <c r="T162" s="59"/>
      <c r="U162" s="59"/>
      <c r="V162" s="59"/>
      <c r="W162" s="59"/>
      <c r="X162" s="59"/>
      <c r="Y162" s="59"/>
      <c r="Z162" s="59"/>
      <c r="AA162" s="59"/>
      <c r="AB162" s="125"/>
      <c r="AC162" s="125"/>
      <c r="AD162" s="78"/>
      <c r="AE162" s="78"/>
    </row>
    <row r="163">
      <c r="A163" s="55" t="s">
        <v>1109</v>
      </c>
      <c r="B163" s="55"/>
      <c r="C163" s="55">
        <v>75.0</v>
      </c>
      <c r="D163" s="83">
        <v>7.3</v>
      </c>
      <c r="E163" s="59"/>
      <c r="F163" s="55">
        <v>100.0</v>
      </c>
      <c r="G163" s="151" t="s">
        <v>169</v>
      </c>
      <c r="H163" s="55">
        <v>2.0</v>
      </c>
      <c r="I163" s="59"/>
      <c r="J163" s="59"/>
      <c r="K163" s="67"/>
      <c r="L163" s="55">
        <v>5.0</v>
      </c>
      <c r="M163" s="85">
        <v>11.0</v>
      </c>
      <c r="N163" s="65"/>
      <c r="O163" s="88"/>
      <c r="P163" s="59"/>
      <c r="Q163" s="73"/>
      <c r="R163" s="74"/>
      <c r="S163" s="74"/>
      <c r="T163" s="55"/>
      <c r="U163" s="55"/>
      <c r="V163" s="55"/>
      <c r="W163" s="55"/>
      <c r="X163" s="55"/>
      <c r="Y163" s="55"/>
      <c r="Z163" s="55"/>
      <c r="AA163" s="55"/>
      <c r="AB163" s="125"/>
      <c r="AC163" s="125"/>
      <c r="AD163" s="78"/>
      <c r="AE163" s="78"/>
    </row>
    <row r="164">
      <c r="A164" s="55" t="s">
        <v>1112</v>
      </c>
      <c r="B164" s="55"/>
      <c r="C164" s="55">
        <v>99.0</v>
      </c>
      <c r="D164" s="83">
        <v>7.3</v>
      </c>
      <c r="E164" s="55">
        <v>1.0</v>
      </c>
      <c r="F164" s="55">
        <v>100.0</v>
      </c>
      <c r="G164" s="151" t="s">
        <v>77</v>
      </c>
      <c r="H164" s="55">
        <v>2.0</v>
      </c>
      <c r="I164" s="55" t="s">
        <v>1114</v>
      </c>
      <c r="J164" s="59"/>
      <c r="K164" s="67"/>
      <c r="L164" s="55">
        <v>8.0</v>
      </c>
      <c r="M164" s="69"/>
      <c r="N164" s="65"/>
      <c r="O164" s="88"/>
      <c r="P164" s="55" t="s">
        <v>546</v>
      </c>
      <c r="Q164" s="107" t="s">
        <v>1116</v>
      </c>
      <c r="R164" s="74"/>
      <c r="S164" s="28" t="s">
        <v>1117</v>
      </c>
      <c r="T164" s="55"/>
      <c r="U164" s="55"/>
      <c r="V164" s="55"/>
      <c r="W164" s="55"/>
      <c r="X164" s="55"/>
      <c r="Y164" s="55"/>
      <c r="Z164" s="55"/>
      <c r="AA164" s="55"/>
      <c r="AB164" s="125"/>
      <c r="AC164" s="125"/>
      <c r="AD164" s="78"/>
      <c r="AE164" s="78"/>
    </row>
    <row r="165">
      <c r="A165" s="55" t="s">
        <v>1119</v>
      </c>
      <c r="B165" s="55"/>
      <c r="C165" s="55">
        <v>99.0</v>
      </c>
      <c r="D165" s="83">
        <v>7.3</v>
      </c>
      <c r="E165" s="59"/>
      <c r="F165" s="55">
        <v>100.0</v>
      </c>
      <c r="G165" s="151" t="s">
        <v>77</v>
      </c>
      <c r="H165" s="55">
        <v>2.0</v>
      </c>
      <c r="I165" s="59"/>
      <c r="J165" s="59"/>
      <c r="K165" s="67"/>
      <c r="L165" s="55">
        <v>8.0</v>
      </c>
      <c r="M165" s="69"/>
      <c r="N165" s="65"/>
      <c r="O165" s="88"/>
      <c r="P165" s="59"/>
      <c r="Q165" s="73"/>
      <c r="R165" s="74"/>
      <c r="S165" s="74"/>
      <c r="T165" s="59"/>
      <c r="U165" s="59"/>
      <c r="V165" s="59"/>
      <c r="W165" s="59"/>
      <c r="X165" s="59"/>
      <c r="Y165" s="59"/>
      <c r="Z165" s="59"/>
      <c r="AA165" s="59"/>
      <c r="AB165" s="125"/>
      <c r="AC165" s="125"/>
      <c r="AD165" s="78"/>
      <c r="AE165" s="78"/>
    </row>
    <row r="166">
      <c r="A166" s="55" t="s">
        <v>1122</v>
      </c>
      <c r="B166" s="55"/>
      <c r="C166" s="55">
        <v>99.0</v>
      </c>
      <c r="D166" s="83">
        <v>7.3</v>
      </c>
      <c r="E166" s="59"/>
      <c r="F166" s="55">
        <v>100.0</v>
      </c>
      <c r="G166" s="151" t="s">
        <v>77</v>
      </c>
      <c r="H166" s="55">
        <v>2.0</v>
      </c>
      <c r="I166" s="59"/>
      <c r="J166" s="59"/>
      <c r="K166" s="67"/>
      <c r="L166" s="55">
        <v>8.0</v>
      </c>
      <c r="M166" s="69"/>
      <c r="N166" s="65"/>
      <c r="O166" s="88"/>
      <c r="P166" s="59"/>
      <c r="Q166" s="73"/>
      <c r="R166" s="74"/>
      <c r="S166" s="74"/>
      <c r="T166" s="59"/>
      <c r="U166" s="59"/>
      <c r="V166" s="59"/>
      <c r="W166" s="59"/>
      <c r="X166" s="59"/>
      <c r="Y166" s="59"/>
      <c r="Z166" s="59"/>
      <c r="AA166" s="59"/>
      <c r="AB166" s="125"/>
      <c r="AC166" s="125"/>
      <c r="AD166" s="78"/>
      <c r="AE166" s="78"/>
    </row>
    <row r="167">
      <c r="A167" s="55" t="s">
        <v>1124</v>
      </c>
      <c r="B167" s="55"/>
      <c r="C167" s="55">
        <v>99.0</v>
      </c>
      <c r="D167" s="83">
        <v>7.3</v>
      </c>
      <c r="E167" s="59"/>
      <c r="F167" s="55">
        <v>100.0</v>
      </c>
      <c r="G167" s="151" t="s">
        <v>77</v>
      </c>
      <c r="H167" s="55">
        <v>2.0</v>
      </c>
      <c r="I167" s="59"/>
      <c r="J167" s="59"/>
      <c r="K167" s="67"/>
      <c r="L167" s="55">
        <v>8.0</v>
      </c>
      <c r="M167" s="69"/>
      <c r="N167" s="65"/>
      <c r="O167" s="88"/>
      <c r="P167" s="59"/>
      <c r="Q167" s="73"/>
      <c r="R167" s="74"/>
      <c r="S167" s="74"/>
      <c r="T167" s="59"/>
      <c r="U167" s="59"/>
      <c r="V167" s="59"/>
      <c r="W167" s="59"/>
      <c r="X167" s="59"/>
      <c r="Y167" s="59"/>
      <c r="Z167" s="59"/>
      <c r="AA167" s="59"/>
      <c r="AB167" s="125"/>
      <c r="AC167" s="125"/>
      <c r="AD167" s="78"/>
      <c r="AE167" s="78"/>
    </row>
    <row r="168">
      <c r="A168" s="55" t="s">
        <v>1126</v>
      </c>
      <c r="B168" s="55"/>
      <c r="C168" s="55">
        <v>99.0</v>
      </c>
      <c r="D168" s="83">
        <v>7.3</v>
      </c>
      <c r="E168" s="59"/>
      <c r="F168" s="55">
        <v>100.0</v>
      </c>
      <c r="G168" s="151" t="s">
        <v>77</v>
      </c>
      <c r="H168" s="55">
        <v>2.0</v>
      </c>
      <c r="I168" s="59"/>
      <c r="J168" s="59"/>
      <c r="K168" s="67"/>
      <c r="L168" s="55">
        <v>8.0</v>
      </c>
      <c r="M168" s="69"/>
      <c r="N168" s="65"/>
      <c r="O168" s="88"/>
      <c r="P168" s="59"/>
      <c r="Q168" s="73"/>
      <c r="R168" s="74"/>
      <c r="S168" s="74"/>
      <c r="T168" s="59"/>
      <c r="U168" s="59"/>
      <c r="V168" s="59"/>
      <c r="W168" s="59"/>
      <c r="X168" s="59"/>
      <c r="Y168" s="59"/>
      <c r="Z168" s="59"/>
      <c r="AA168" s="59"/>
      <c r="AB168" s="125"/>
      <c r="AC168" s="125"/>
      <c r="AD168" s="78"/>
      <c r="AE168" s="78"/>
    </row>
    <row r="169">
      <c r="A169" s="55" t="s">
        <v>1131</v>
      </c>
      <c r="B169" s="55"/>
      <c r="C169" s="55">
        <v>99.0</v>
      </c>
      <c r="D169" s="83">
        <v>7.3</v>
      </c>
      <c r="E169" s="59"/>
      <c r="F169" s="55">
        <v>100.0</v>
      </c>
      <c r="G169" s="151" t="s">
        <v>77</v>
      </c>
      <c r="H169" s="55">
        <v>2.0</v>
      </c>
      <c r="I169" s="59"/>
      <c r="J169" s="59"/>
      <c r="K169" s="67"/>
      <c r="L169" s="55">
        <v>8.0</v>
      </c>
      <c r="M169" s="69"/>
      <c r="N169" s="65"/>
      <c r="O169" s="88"/>
      <c r="P169" s="59"/>
      <c r="Q169" s="73"/>
      <c r="R169" s="74"/>
      <c r="S169" s="74"/>
      <c r="T169" s="59"/>
      <c r="U169" s="59"/>
      <c r="V169" s="59"/>
      <c r="W169" s="59"/>
      <c r="X169" s="59"/>
      <c r="Y169" s="59"/>
      <c r="Z169" s="59"/>
      <c r="AA169" s="59"/>
      <c r="AB169" s="125"/>
      <c r="AC169" s="125"/>
      <c r="AD169" s="78"/>
      <c r="AE169" s="78"/>
    </row>
    <row r="170">
      <c r="A170" s="55" t="s">
        <v>1135</v>
      </c>
      <c r="B170" s="55"/>
      <c r="C170" s="55">
        <v>99.0</v>
      </c>
      <c r="D170" s="83">
        <v>7.3</v>
      </c>
      <c r="E170" s="55">
        <v>1.0</v>
      </c>
      <c r="F170" s="55">
        <v>100.0</v>
      </c>
      <c r="G170" s="151" t="s">
        <v>77</v>
      </c>
      <c r="H170" s="55">
        <v>2.0</v>
      </c>
      <c r="I170" s="55" t="s">
        <v>646</v>
      </c>
      <c r="J170" s="55" t="s">
        <v>929</v>
      </c>
      <c r="K170" s="96" t="s">
        <v>1136</v>
      </c>
      <c r="L170" s="55">
        <v>8.0</v>
      </c>
      <c r="M170" s="69"/>
      <c r="N170" s="65"/>
      <c r="O170" s="71" t="s">
        <v>209</v>
      </c>
      <c r="P170" s="55" t="s">
        <v>546</v>
      </c>
      <c r="Q170" s="107" t="s">
        <v>1116</v>
      </c>
      <c r="R170" s="28" t="s">
        <v>1137</v>
      </c>
      <c r="S170" s="28" t="s">
        <v>1139</v>
      </c>
      <c r="T170" s="59"/>
      <c r="U170" s="59"/>
      <c r="V170" s="59"/>
      <c r="W170" s="59"/>
      <c r="X170" s="59"/>
      <c r="Y170" s="59"/>
      <c r="Z170" s="59"/>
      <c r="AA170" s="59"/>
      <c r="AB170" s="125" t="s">
        <v>1141</v>
      </c>
      <c r="AC170" s="125"/>
      <c r="AD170" s="78"/>
      <c r="AE170" s="78"/>
    </row>
    <row r="171">
      <c r="A171" s="55" t="s">
        <v>1142</v>
      </c>
      <c r="B171" s="55"/>
      <c r="C171" s="55">
        <v>99.0</v>
      </c>
      <c r="D171" s="83">
        <v>7.3</v>
      </c>
      <c r="E171" s="59"/>
      <c r="F171" s="55">
        <v>100.0</v>
      </c>
      <c r="G171" s="151" t="s">
        <v>77</v>
      </c>
      <c r="H171" s="55">
        <v>2.0</v>
      </c>
      <c r="I171" s="59"/>
      <c r="J171" s="59"/>
      <c r="K171" s="67"/>
      <c r="L171" s="55">
        <v>8.0</v>
      </c>
      <c r="M171" s="69"/>
      <c r="N171" s="65"/>
      <c r="O171" s="88"/>
      <c r="P171" s="59"/>
      <c r="Q171" s="73"/>
      <c r="R171" s="74"/>
      <c r="S171" s="74"/>
      <c r="T171" s="94"/>
      <c r="U171" s="94"/>
      <c r="V171" s="94"/>
      <c r="W171" s="94"/>
      <c r="X171" s="94"/>
      <c r="Y171" s="94"/>
      <c r="Z171" s="94"/>
      <c r="AA171" s="94"/>
      <c r="AB171" s="125"/>
      <c r="AC171" s="125"/>
      <c r="AD171" s="78"/>
      <c r="AE171" s="78"/>
    </row>
    <row r="172">
      <c r="A172" s="55" t="s">
        <v>1144</v>
      </c>
      <c r="B172" s="55"/>
      <c r="C172" s="55">
        <v>99.0</v>
      </c>
      <c r="D172" s="83">
        <v>7.3</v>
      </c>
      <c r="E172" s="59"/>
      <c r="F172" s="55">
        <v>100.0</v>
      </c>
      <c r="G172" s="151" t="s">
        <v>77</v>
      </c>
      <c r="H172" s="55">
        <v>2.0</v>
      </c>
      <c r="I172" s="59"/>
      <c r="J172" s="59"/>
      <c r="K172" s="67"/>
      <c r="L172" s="55">
        <v>8.0</v>
      </c>
      <c r="M172" s="69"/>
      <c r="N172" s="65"/>
      <c r="O172" s="88"/>
      <c r="P172" s="59"/>
      <c r="Q172" s="73"/>
      <c r="R172" s="74"/>
      <c r="S172" s="74"/>
      <c r="T172" s="55"/>
      <c r="U172" s="55"/>
      <c r="V172" s="55"/>
      <c r="W172" s="55"/>
      <c r="X172" s="55"/>
      <c r="Y172" s="55"/>
      <c r="Z172" s="55"/>
      <c r="AA172" s="55"/>
      <c r="AB172" s="125"/>
      <c r="AC172" s="125"/>
      <c r="AD172" s="78"/>
      <c r="AE172" s="78"/>
    </row>
    <row r="173">
      <c r="A173" s="55"/>
      <c r="B173" s="55"/>
      <c r="C173" s="55"/>
      <c r="D173" s="83"/>
      <c r="E173" s="59"/>
      <c r="F173" s="55"/>
      <c r="G173" s="151"/>
      <c r="H173" s="55"/>
      <c r="I173" s="59"/>
      <c r="J173" s="59"/>
      <c r="K173" s="67"/>
      <c r="L173" s="55"/>
      <c r="M173" s="69"/>
      <c r="N173" s="65"/>
      <c r="O173" s="88"/>
      <c r="P173" s="59"/>
      <c r="Q173" s="73"/>
      <c r="R173" s="74"/>
      <c r="S173" s="74"/>
      <c r="T173" s="55"/>
      <c r="U173" s="55"/>
      <c r="V173" s="55"/>
      <c r="W173" s="55"/>
      <c r="X173" s="55"/>
      <c r="Y173" s="55"/>
      <c r="Z173" s="55"/>
      <c r="AA173" s="55"/>
      <c r="AB173" s="125"/>
      <c r="AC173" s="125"/>
      <c r="AD173" s="78"/>
      <c r="AE173" s="78"/>
    </row>
    <row r="174">
      <c r="A174" s="50"/>
      <c r="B174" s="50"/>
      <c r="C174" s="35" t="s">
        <v>1148</v>
      </c>
      <c r="D174" s="52"/>
      <c r="E174" s="50"/>
      <c r="F174" s="50"/>
      <c r="G174" s="54"/>
      <c r="H174" s="50"/>
      <c r="I174" s="50"/>
      <c r="J174" s="56"/>
      <c r="K174" s="58"/>
      <c r="L174" s="50"/>
      <c r="M174" s="60"/>
      <c r="N174" s="62"/>
      <c r="O174" s="64"/>
      <c r="P174" s="50"/>
      <c r="Q174" s="66"/>
      <c r="R174" s="68"/>
      <c r="S174" s="70"/>
      <c r="T174" s="72"/>
      <c r="U174" s="72"/>
      <c r="V174" s="72"/>
      <c r="W174" s="72"/>
      <c r="X174" s="72"/>
      <c r="Y174" s="72"/>
      <c r="Z174" s="72"/>
      <c r="AA174" s="72"/>
      <c r="AB174" s="77"/>
      <c r="AC174" s="77"/>
      <c r="AD174" s="79"/>
      <c r="AE174" s="79"/>
    </row>
    <row r="175">
      <c r="A175" s="156" t="s">
        <v>1152</v>
      </c>
      <c r="B175" s="156"/>
      <c r="C175" s="55">
        <v>99.0</v>
      </c>
      <c r="D175" s="83">
        <v>8.93</v>
      </c>
      <c r="E175" s="55">
        <v>1.0</v>
      </c>
      <c r="F175" s="55" t="s">
        <v>1153</v>
      </c>
      <c r="G175" s="151" t="s">
        <v>77</v>
      </c>
      <c r="H175" s="55">
        <v>2.0</v>
      </c>
      <c r="I175" s="55" t="s">
        <v>89</v>
      </c>
      <c r="J175" s="55" t="s">
        <v>647</v>
      </c>
      <c r="K175" s="96" t="s">
        <v>1154</v>
      </c>
      <c r="L175" s="55">
        <v>10.0</v>
      </c>
      <c r="M175" s="85"/>
      <c r="N175" s="65"/>
      <c r="O175" s="71" t="s">
        <v>92</v>
      </c>
      <c r="P175" s="55" t="s">
        <v>932</v>
      </c>
      <c r="Q175" s="107"/>
      <c r="R175" s="28" t="s">
        <v>1157</v>
      </c>
      <c r="S175" s="28" t="s">
        <v>1159</v>
      </c>
      <c r="T175" s="102" t="s">
        <v>99</v>
      </c>
      <c r="U175" s="55"/>
      <c r="V175" s="55"/>
      <c r="W175" s="55"/>
      <c r="X175" s="102" t="s">
        <v>266</v>
      </c>
      <c r="Y175" s="55"/>
      <c r="Z175" s="55"/>
      <c r="AA175" s="55"/>
      <c r="AB175" s="125" t="s">
        <v>1158</v>
      </c>
      <c r="AC175" s="125"/>
      <c r="AD175" s="78"/>
      <c r="AE175" s="78"/>
    </row>
    <row r="176">
      <c r="A176" s="55" t="s">
        <v>1161</v>
      </c>
      <c r="B176" s="55"/>
      <c r="C176" s="55">
        <v>99.0</v>
      </c>
      <c r="D176" s="83">
        <v>8.93</v>
      </c>
      <c r="E176" s="55">
        <v>1.0</v>
      </c>
      <c r="F176" s="55" t="s">
        <v>1162</v>
      </c>
      <c r="G176" s="151" t="s">
        <v>77</v>
      </c>
      <c r="H176" s="55">
        <v>2.0</v>
      </c>
      <c r="I176" s="55"/>
      <c r="J176" s="55"/>
      <c r="K176" s="96" t="s">
        <v>1163</v>
      </c>
      <c r="L176" s="55">
        <v>10.0</v>
      </c>
      <c r="M176" s="69"/>
      <c r="N176" s="65"/>
      <c r="O176" s="71" t="s">
        <v>102</v>
      </c>
      <c r="P176" s="55" t="s">
        <v>172</v>
      </c>
      <c r="Q176" s="107"/>
      <c r="R176" s="28" t="s">
        <v>1166</v>
      </c>
      <c r="S176" s="28" t="s">
        <v>1167</v>
      </c>
      <c r="T176" s="55"/>
      <c r="U176" s="55"/>
      <c r="V176" s="55"/>
      <c r="W176" s="55"/>
      <c r="X176" s="55"/>
      <c r="Y176" s="55"/>
      <c r="Z176" s="55"/>
      <c r="AA176" s="55"/>
      <c r="AB176" s="125" t="s">
        <v>688</v>
      </c>
      <c r="AC176" s="125"/>
      <c r="AD176" s="78"/>
      <c r="AE176" s="78"/>
    </row>
    <row r="177">
      <c r="A177" s="156" t="s">
        <v>1169</v>
      </c>
      <c r="B177" s="156"/>
      <c r="C177" s="55">
        <v>99.0</v>
      </c>
      <c r="D177" s="83">
        <v>8.93</v>
      </c>
      <c r="E177" s="55">
        <v>1.0</v>
      </c>
      <c r="F177" s="55" t="s">
        <v>1170</v>
      </c>
      <c r="G177" s="151" t="s">
        <v>77</v>
      </c>
      <c r="H177" s="55">
        <v>2.0</v>
      </c>
      <c r="I177" s="55"/>
      <c r="J177" s="55"/>
      <c r="K177" s="96" t="s">
        <v>1172</v>
      </c>
      <c r="L177" s="55">
        <v>10.0</v>
      </c>
      <c r="M177" s="69"/>
      <c r="N177" s="65"/>
      <c r="O177" s="71" t="s">
        <v>118</v>
      </c>
      <c r="P177" s="55" t="s">
        <v>172</v>
      </c>
      <c r="Q177" s="107"/>
      <c r="R177" s="28" t="s">
        <v>1175</v>
      </c>
      <c r="S177" s="28" t="s">
        <v>1176</v>
      </c>
      <c r="T177" s="55"/>
      <c r="U177" s="55"/>
      <c r="V177" s="55"/>
      <c r="W177" s="55"/>
      <c r="X177" s="55"/>
      <c r="Y177" s="55"/>
      <c r="Z177" s="55"/>
      <c r="AA177" s="55"/>
      <c r="AB177" s="125" t="s">
        <v>240</v>
      </c>
      <c r="AC177" s="125"/>
      <c r="AD177" s="78"/>
      <c r="AE177" s="78"/>
    </row>
    <row r="178">
      <c r="A178" s="55" t="s">
        <v>1178</v>
      </c>
      <c r="B178" s="55"/>
      <c r="C178" s="55">
        <v>99.0</v>
      </c>
      <c r="D178" s="83">
        <v>8.93</v>
      </c>
      <c r="E178" s="55">
        <v>1.0</v>
      </c>
      <c r="F178" s="55">
        <v>100.0</v>
      </c>
      <c r="G178" s="151" t="s">
        <v>77</v>
      </c>
      <c r="H178" s="55">
        <v>2.0</v>
      </c>
      <c r="I178" s="55"/>
      <c r="J178" s="59"/>
      <c r="K178" s="67"/>
      <c r="L178" s="55">
        <v>10.0</v>
      </c>
      <c r="M178" s="69"/>
      <c r="N178" s="65"/>
      <c r="O178" s="88"/>
      <c r="P178" s="59"/>
      <c r="Q178" s="73"/>
      <c r="R178" s="74"/>
      <c r="S178" s="28" t="s">
        <v>1180</v>
      </c>
      <c r="T178" s="55"/>
      <c r="U178" s="55"/>
      <c r="V178" s="55"/>
      <c r="W178" s="55"/>
      <c r="X178" s="55"/>
      <c r="Y178" s="55"/>
      <c r="Z178" s="55"/>
      <c r="AA178" s="55"/>
      <c r="AB178" s="125"/>
      <c r="AC178" s="125"/>
      <c r="AD178" s="78"/>
      <c r="AE178" s="78"/>
    </row>
    <row r="179">
      <c r="A179" s="156" t="s">
        <v>1183</v>
      </c>
      <c r="B179" s="156"/>
      <c r="C179" s="55">
        <v>99.0</v>
      </c>
      <c r="D179" s="83">
        <v>8.93</v>
      </c>
      <c r="E179" s="55">
        <v>1.0</v>
      </c>
      <c r="F179" s="55" t="s">
        <v>524</v>
      </c>
      <c r="G179" s="151" t="s">
        <v>77</v>
      </c>
      <c r="H179" s="55">
        <v>2.0</v>
      </c>
      <c r="I179" s="55"/>
      <c r="J179" s="55"/>
      <c r="K179" s="96" t="s">
        <v>1185</v>
      </c>
      <c r="L179" s="55">
        <v>10.0</v>
      </c>
      <c r="M179" s="69"/>
      <c r="N179" s="65"/>
      <c r="O179" s="71" t="s">
        <v>102</v>
      </c>
      <c r="P179" s="55" t="s">
        <v>172</v>
      </c>
      <c r="Q179" s="107"/>
      <c r="R179" s="28" t="s">
        <v>1186</v>
      </c>
      <c r="S179" s="28" t="s">
        <v>1187</v>
      </c>
      <c r="T179" s="55"/>
      <c r="U179" s="55"/>
      <c r="V179" s="55"/>
      <c r="W179" s="55"/>
      <c r="X179" s="55"/>
      <c r="Y179" s="55"/>
      <c r="Z179" s="55"/>
      <c r="AA179" s="55"/>
      <c r="AB179" s="125" t="s">
        <v>240</v>
      </c>
      <c r="AC179" s="125"/>
      <c r="AD179" s="78"/>
      <c r="AE179" s="78"/>
    </row>
    <row r="180">
      <c r="A180" s="55" t="s">
        <v>1190</v>
      </c>
      <c r="B180" s="55"/>
      <c r="C180" s="55">
        <v>99.0</v>
      </c>
      <c r="D180" s="83">
        <v>8.93</v>
      </c>
      <c r="E180" s="55">
        <v>1.0</v>
      </c>
      <c r="F180" s="55">
        <v>100.0</v>
      </c>
      <c r="G180" s="151" t="s">
        <v>77</v>
      </c>
      <c r="H180" s="55">
        <v>2.0</v>
      </c>
      <c r="I180" s="55"/>
      <c r="J180" s="59"/>
      <c r="K180" s="67"/>
      <c r="L180" s="55">
        <v>10.0</v>
      </c>
      <c r="M180" s="69"/>
      <c r="N180" s="65"/>
      <c r="O180" s="71" t="s">
        <v>118</v>
      </c>
      <c r="P180" s="55" t="s">
        <v>86</v>
      </c>
      <c r="Q180" s="73"/>
      <c r="R180" s="28" t="s">
        <v>1193</v>
      </c>
      <c r="S180" s="28" t="s">
        <v>1194</v>
      </c>
      <c r="T180" s="55"/>
      <c r="U180" s="55"/>
      <c r="V180" s="55"/>
      <c r="W180" s="55"/>
      <c r="X180" s="55"/>
      <c r="Y180" s="55"/>
      <c r="Z180" s="55"/>
      <c r="AA180" s="55"/>
      <c r="AB180" s="125" t="s">
        <v>240</v>
      </c>
      <c r="AC180" s="125"/>
      <c r="AD180" s="78"/>
      <c r="AE180" s="78"/>
    </row>
    <row r="181">
      <c r="A181" s="55" t="s">
        <v>1196</v>
      </c>
      <c r="B181" s="55"/>
      <c r="C181" s="55">
        <v>99.0</v>
      </c>
      <c r="D181" s="83">
        <v>8.93</v>
      </c>
      <c r="E181" s="55">
        <v>1.0</v>
      </c>
      <c r="F181" s="55">
        <v>100.0</v>
      </c>
      <c r="G181" s="151" t="s">
        <v>77</v>
      </c>
      <c r="H181" s="55">
        <v>2.0</v>
      </c>
      <c r="I181" s="55" t="s">
        <v>315</v>
      </c>
      <c r="J181" s="59"/>
      <c r="K181" s="67"/>
      <c r="L181" s="55">
        <v>10.0</v>
      </c>
      <c r="M181" s="69"/>
      <c r="N181" s="65"/>
      <c r="O181" s="71" t="s">
        <v>209</v>
      </c>
      <c r="P181" s="55" t="s">
        <v>1011</v>
      </c>
      <c r="Q181" s="107"/>
      <c r="R181" s="74"/>
      <c r="S181" s="28" t="s">
        <v>1199</v>
      </c>
      <c r="T181" s="102" t="s">
        <v>99</v>
      </c>
      <c r="U181" s="55"/>
      <c r="V181" s="55"/>
      <c r="W181" s="55"/>
      <c r="X181" s="55"/>
      <c r="Y181" s="55"/>
      <c r="Z181" s="55"/>
      <c r="AA181" s="55"/>
      <c r="AB181" s="125"/>
      <c r="AC181" s="125"/>
      <c r="AD181" s="78"/>
      <c r="AE181" s="78"/>
    </row>
    <row r="182">
      <c r="A182" s="212" t="s">
        <v>1201</v>
      </c>
      <c r="B182" s="212"/>
      <c r="C182" s="55">
        <v>99.0</v>
      </c>
      <c r="D182" s="83">
        <v>8.93</v>
      </c>
      <c r="E182" s="55">
        <v>1.0</v>
      </c>
      <c r="F182" s="55">
        <v>100.0</v>
      </c>
      <c r="G182" s="151" t="s">
        <v>77</v>
      </c>
      <c r="H182" s="55">
        <v>2.0</v>
      </c>
      <c r="I182" s="55" t="s">
        <v>131</v>
      </c>
      <c r="J182" s="55" t="s">
        <v>647</v>
      </c>
      <c r="K182" s="67"/>
      <c r="L182" s="55">
        <v>10.0</v>
      </c>
      <c r="M182" s="85"/>
      <c r="N182" s="65"/>
      <c r="O182" s="71" t="s">
        <v>209</v>
      </c>
      <c r="P182" s="55" t="s">
        <v>86</v>
      </c>
      <c r="Q182" s="107"/>
      <c r="R182" s="28" t="s">
        <v>1206</v>
      </c>
      <c r="S182" s="28" t="s">
        <v>1207</v>
      </c>
      <c r="T182" s="102" t="s">
        <v>99</v>
      </c>
      <c r="U182" s="55"/>
      <c r="V182" s="55"/>
      <c r="W182" s="55"/>
      <c r="X182" s="55"/>
      <c r="Y182" s="55"/>
      <c r="Z182" s="55"/>
      <c r="AA182" s="55"/>
      <c r="AB182" s="125"/>
      <c r="AC182" s="125"/>
      <c r="AD182" s="78"/>
      <c r="AE182" s="78"/>
    </row>
    <row r="183">
      <c r="A183" s="214" t="s">
        <v>1208</v>
      </c>
      <c r="B183" s="214"/>
      <c r="C183" s="55">
        <v>99.0</v>
      </c>
      <c r="D183" s="83">
        <v>8.93</v>
      </c>
      <c r="E183" s="55">
        <v>1.0</v>
      </c>
      <c r="F183" s="55">
        <v>100.0</v>
      </c>
      <c r="G183" s="151" t="s">
        <v>77</v>
      </c>
      <c r="H183" s="55">
        <v>2.0</v>
      </c>
      <c r="I183" s="55"/>
      <c r="J183" s="55" t="s">
        <v>647</v>
      </c>
      <c r="K183" s="96" t="s">
        <v>1214</v>
      </c>
      <c r="L183" s="55">
        <v>10.0</v>
      </c>
      <c r="M183" s="85"/>
      <c r="N183" s="151" t="s">
        <v>1215</v>
      </c>
      <c r="O183" s="71" t="s">
        <v>118</v>
      </c>
      <c r="P183" s="55" t="s">
        <v>86</v>
      </c>
      <c r="Q183" s="107"/>
      <c r="R183" s="28" t="s">
        <v>1216</v>
      </c>
      <c r="S183" s="28" t="s">
        <v>1218</v>
      </c>
      <c r="T183" s="102" t="s">
        <v>99</v>
      </c>
      <c r="U183" s="55"/>
      <c r="V183" s="55"/>
      <c r="W183" s="55"/>
      <c r="X183" s="55"/>
      <c r="Y183" s="55"/>
      <c r="Z183" s="55"/>
      <c r="AA183" s="55"/>
      <c r="AB183" s="125" t="s">
        <v>1219</v>
      </c>
      <c r="AC183" s="125"/>
      <c r="AD183" s="125"/>
      <c r="AE183" s="125"/>
    </row>
    <row r="184">
      <c r="A184" s="55" t="s">
        <v>1221</v>
      </c>
      <c r="B184" s="55"/>
      <c r="C184" s="55">
        <v>99.0</v>
      </c>
      <c r="D184" s="83">
        <v>8.93</v>
      </c>
      <c r="E184" s="55">
        <v>1.0</v>
      </c>
      <c r="F184" s="55">
        <v>100.0</v>
      </c>
      <c r="G184" s="151" t="s">
        <v>77</v>
      </c>
      <c r="H184" s="55">
        <v>2.0</v>
      </c>
      <c r="I184" s="55" t="s">
        <v>1222</v>
      </c>
      <c r="J184" s="59"/>
      <c r="K184" s="67"/>
      <c r="L184" s="55">
        <v>10.0</v>
      </c>
      <c r="M184" s="69"/>
      <c r="N184" s="65"/>
      <c r="O184" s="71" t="s">
        <v>209</v>
      </c>
      <c r="P184" s="55" t="s">
        <v>1011</v>
      </c>
      <c r="Q184" s="73"/>
      <c r="R184" s="74"/>
      <c r="S184" s="28" t="s">
        <v>1224</v>
      </c>
      <c r="T184" s="55"/>
      <c r="U184" s="55"/>
      <c r="V184" s="55"/>
      <c r="W184" s="55"/>
      <c r="X184" s="55"/>
      <c r="Y184" s="55"/>
      <c r="Z184" s="55"/>
      <c r="AA184" s="55"/>
      <c r="AB184" s="125"/>
      <c r="AC184" s="125"/>
      <c r="AD184" s="78"/>
      <c r="AE184" s="78"/>
    </row>
    <row r="185">
      <c r="A185" s="55" t="s">
        <v>1226</v>
      </c>
      <c r="B185" s="55"/>
      <c r="C185" s="55">
        <v>99.0</v>
      </c>
      <c r="D185" s="83">
        <v>8.93</v>
      </c>
      <c r="E185" s="55">
        <v>1.0</v>
      </c>
      <c r="F185" s="55">
        <v>100.0</v>
      </c>
      <c r="G185" s="151" t="s">
        <v>77</v>
      </c>
      <c r="H185" s="55">
        <v>2.0</v>
      </c>
      <c r="I185" s="55"/>
      <c r="J185" s="55"/>
      <c r="K185" s="96" t="s">
        <v>1228</v>
      </c>
      <c r="L185" s="55">
        <v>10.0</v>
      </c>
      <c r="M185" s="69"/>
      <c r="N185" s="65"/>
      <c r="O185" s="71" t="s">
        <v>102</v>
      </c>
      <c r="P185" s="55" t="s">
        <v>86</v>
      </c>
      <c r="Q185" s="107"/>
      <c r="R185" s="28" t="s">
        <v>1229</v>
      </c>
      <c r="S185" s="28" t="s">
        <v>1230</v>
      </c>
      <c r="T185" s="55"/>
      <c r="U185" s="55"/>
      <c r="V185" s="55"/>
      <c r="W185" s="55"/>
      <c r="X185" s="55"/>
      <c r="Y185" s="55"/>
      <c r="Z185" s="55"/>
      <c r="AA185" s="55"/>
      <c r="AB185" s="125" t="s">
        <v>1233</v>
      </c>
      <c r="AC185" s="125"/>
      <c r="AD185" s="78"/>
      <c r="AE185" s="78"/>
    </row>
    <row r="186">
      <c r="A186" s="55" t="s">
        <v>1234</v>
      </c>
      <c r="B186" s="55"/>
      <c r="C186" s="55">
        <v>99.0</v>
      </c>
      <c r="D186" s="83">
        <v>8.93</v>
      </c>
      <c r="E186" s="55">
        <v>1.0</v>
      </c>
      <c r="F186" s="55">
        <v>100.0</v>
      </c>
      <c r="G186" s="151" t="s">
        <v>77</v>
      </c>
      <c r="H186" s="55">
        <v>2.0</v>
      </c>
      <c r="I186" s="55"/>
      <c r="J186" s="55"/>
      <c r="K186" s="96" t="s">
        <v>1235</v>
      </c>
      <c r="L186" s="55">
        <v>10.0</v>
      </c>
      <c r="M186" s="69"/>
      <c r="N186" s="151" t="s">
        <v>1237</v>
      </c>
      <c r="O186" s="71" t="s">
        <v>118</v>
      </c>
      <c r="P186" s="55" t="s">
        <v>86</v>
      </c>
      <c r="Q186" s="107"/>
      <c r="R186" s="28" t="s">
        <v>1238</v>
      </c>
      <c r="S186" s="28" t="s">
        <v>1239</v>
      </c>
      <c r="T186" s="55"/>
      <c r="U186" s="55"/>
      <c r="V186" s="55"/>
      <c r="W186" s="55"/>
      <c r="X186" s="55"/>
      <c r="Y186" s="55"/>
      <c r="Z186" s="55"/>
      <c r="AA186" s="55"/>
      <c r="AB186" s="125"/>
      <c r="AC186" s="125"/>
      <c r="AD186" s="125"/>
      <c r="AE186" s="125"/>
    </row>
    <row r="187">
      <c r="A187" s="55" t="s">
        <v>1241</v>
      </c>
      <c r="B187" s="55"/>
      <c r="C187" s="55">
        <v>99.0</v>
      </c>
      <c r="D187" s="83">
        <v>8.93</v>
      </c>
      <c r="E187" s="55">
        <v>1.0</v>
      </c>
      <c r="F187" s="55">
        <v>100.0</v>
      </c>
      <c r="G187" s="151" t="s">
        <v>77</v>
      </c>
      <c r="H187" s="55">
        <v>2.0</v>
      </c>
      <c r="I187" s="55"/>
      <c r="J187" s="55"/>
      <c r="K187" s="96" t="s">
        <v>1243</v>
      </c>
      <c r="L187" s="55">
        <v>12.0</v>
      </c>
      <c r="M187" s="85">
        <v>-16.0</v>
      </c>
      <c r="N187" s="65"/>
      <c r="O187" s="71" t="s">
        <v>102</v>
      </c>
      <c r="P187" s="55" t="s">
        <v>86</v>
      </c>
      <c r="Q187" s="107"/>
      <c r="R187" s="28" t="s">
        <v>1244</v>
      </c>
      <c r="S187" s="28" t="s">
        <v>1246</v>
      </c>
      <c r="T187" s="55"/>
      <c r="U187" s="55"/>
      <c r="V187" s="55"/>
      <c r="W187" s="55"/>
      <c r="X187" s="55"/>
      <c r="Y187" s="55"/>
      <c r="Z187" s="55"/>
      <c r="AA187" s="55"/>
      <c r="AB187" s="125" t="s">
        <v>1233</v>
      </c>
      <c r="AC187" s="125"/>
      <c r="AD187" s="78"/>
      <c r="AE187" s="78"/>
    </row>
    <row r="188">
      <c r="A188" s="55" t="s">
        <v>1247</v>
      </c>
      <c r="B188" s="55"/>
      <c r="C188" s="55">
        <v>99.0</v>
      </c>
      <c r="D188" s="83">
        <v>8.93</v>
      </c>
      <c r="E188" s="55">
        <v>1.0</v>
      </c>
      <c r="F188" s="55">
        <v>100.0</v>
      </c>
      <c r="G188" s="151" t="s">
        <v>77</v>
      </c>
      <c r="H188" s="55">
        <v>2.0</v>
      </c>
      <c r="I188" s="55"/>
      <c r="J188" s="59"/>
      <c r="K188" s="67"/>
      <c r="L188" s="55">
        <v>12.0</v>
      </c>
      <c r="M188" s="69"/>
      <c r="N188" s="65"/>
      <c r="O188" s="71" t="s">
        <v>118</v>
      </c>
      <c r="P188" s="55" t="s">
        <v>209</v>
      </c>
      <c r="Q188" s="107"/>
      <c r="R188" s="28" t="s">
        <v>1251</v>
      </c>
      <c r="S188" s="28" t="s">
        <v>1252</v>
      </c>
      <c r="T188" s="55"/>
      <c r="U188" s="55"/>
      <c r="V188" s="55"/>
      <c r="W188" s="55"/>
      <c r="X188" s="55"/>
      <c r="Y188" s="55"/>
      <c r="Z188" s="55"/>
      <c r="AA188" s="55"/>
      <c r="AB188" s="125"/>
      <c r="AC188" s="125"/>
      <c r="AD188" s="78"/>
      <c r="AE188" s="78"/>
    </row>
    <row r="189">
      <c r="A189" s="55" t="s">
        <v>1257</v>
      </c>
      <c r="B189" s="55"/>
      <c r="C189" s="55">
        <v>99.0</v>
      </c>
      <c r="D189" s="83">
        <v>8.93</v>
      </c>
      <c r="E189" s="55">
        <v>1.0</v>
      </c>
      <c r="F189" s="55">
        <v>100.0</v>
      </c>
      <c r="G189" s="151" t="s">
        <v>77</v>
      </c>
      <c r="H189" s="55">
        <v>2.0</v>
      </c>
      <c r="I189" s="55"/>
      <c r="J189" s="55"/>
      <c r="K189" s="96" t="s">
        <v>1260</v>
      </c>
      <c r="L189" s="55">
        <v>12.0</v>
      </c>
      <c r="M189" s="85">
        <v>22.0</v>
      </c>
      <c r="N189" s="151" t="s">
        <v>1261</v>
      </c>
      <c r="O189" s="71" t="s">
        <v>118</v>
      </c>
      <c r="P189" s="55" t="s">
        <v>86</v>
      </c>
      <c r="Q189" s="107"/>
      <c r="R189" s="28" t="s">
        <v>1262</v>
      </c>
      <c r="S189" s="28" t="s">
        <v>1263</v>
      </c>
      <c r="T189" s="102" t="s">
        <v>99</v>
      </c>
      <c r="U189" s="55"/>
      <c r="V189" s="55"/>
      <c r="W189" s="55"/>
      <c r="X189" s="55"/>
      <c r="Y189" s="55"/>
      <c r="Z189" s="55"/>
      <c r="AA189" s="55"/>
      <c r="AB189" s="125" t="s">
        <v>654</v>
      </c>
      <c r="AC189" s="125"/>
      <c r="AD189" s="78"/>
      <c r="AE189" s="78"/>
    </row>
    <row r="190">
      <c r="A190" s="55" t="s">
        <v>1267</v>
      </c>
      <c r="B190" s="55"/>
      <c r="C190" s="55">
        <v>99.0</v>
      </c>
      <c r="D190" s="83">
        <v>8.93</v>
      </c>
      <c r="E190" s="55">
        <v>1.0</v>
      </c>
      <c r="F190" s="55">
        <v>100.0</v>
      </c>
      <c r="G190" s="151" t="s">
        <v>77</v>
      </c>
      <c r="H190" s="55">
        <v>2.0</v>
      </c>
      <c r="I190" s="55" t="s">
        <v>646</v>
      </c>
      <c r="J190" s="55"/>
      <c r="K190" s="96" t="s">
        <v>1270</v>
      </c>
      <c r="L190" s="55">
        <v>12.0</v>
      </c>
      <c r="M190" s="85">
        <v>22.0</v>
      </c>
      <c r="N190" s="151" t="s">
        <v>1261</v>
      </c>
      <c r="O190" s="71" t="s">
        <v>102</v>
      </c>
      <c r="P190" s="55" t="s">
        <v>86</v>
      </c>
      <c r="Q190" s="107"/>
      <c r="R190" s="28" t="s">
        <v>1273</v>
      </c>
      <c r="S190" s="28" t="s">
        <v>1274</v>
      </c>
      <c r="T190" s="102" t="s">
        <v>99</v>
      </c>
      <c r="U190" s="55"/>
      <c r="V190" s="55"/>
      <c r="W190" s="55"/>
      <c r="X190" s="55"/>
      <c r="Y190" s="55"/>
      <c r="Z190" s="55"/>
      <c r="AA190" s="102" t="s">
        <v>266</v>
      </c>
      <c r="AB190" s="100"/>
      <c r="AC190" s="125" t="s">
        <v>1277</v>
      </c>
      <c r="AD190" s="78"/>
      <c r="AE190" s="78"/>
    </row>
    <row r="191">
      <c r="A191" s="217" t="s">
        <v>1278</v>
      </c>
      <c r="B191" s="217"/>
      <c r="C191" s="55">
        <v>99.0</v>
      </c>
      <c r="D191" s="83">
        <v>8.93</v>
      </c>
      <c r="E191" s="55">
        <v>1.0</v>
      </c>
      <c r="F191" s="55">
        <v>100.0</v>
      </c>
      <c r="G191" s="151" t="s">
        <v>77</v>
      </c>
      <c r="H191" s="55">
        <v>2.0</v>
      </c>
      <c r="I191" s="55" t="s">
        <v>646</v>
      </c>
      <c r="J191" s="55"/>
      <c r="K191" s="96" t="s">
        <v>1284</v>
      </c>
      <c r="L191" s="55">
        <v>12.0</v>
      </c>
      <c r="M191" s="85">
        <v>17.0</v>
      </c>
      <c r="N191" s="151" t="s">
        <v>1215</v>
      </c>
      <c r="O191" s="71" t="s">
        <v>102</v>
      </c>
      <c r="P191" s="55" t="s">
        <v>86</v>
      </c>
      <c r="Q191" s="107"/>
      <c r="R191" s="28" t="s">
        <v>1288</v>
      </c>
      <c r="S191" s="28" t="s">
        <v>1289</v>
      </c>
      <c r="T191" s="102" t="s">
        <v>99</v>
      </c>
      <c r="U191" s="55"/>
      <c r="V191" s="55"/>
      <c r="W191" s="55"/>
      <c r="X191" s="55"/>
      <c r="Y191" s="55"/>
      <c r="Z191" s="55"/>
      <c r="AA191" s="55"/>
      <c r="AB191" s="125" t="s">
        <v>240</v>
      </c>
      <c r="AC191" s="125"/>
      <c r="AD191" s="125"/>
      <c r="AE191" s="125"/>
    </row>
    <row r="192">
      <c r="A192" s="55" t="s">
        <v>1292</v>
      </c>
      <c r="B192" s="55"/>
      <c r="C192" s="55">
        <v>99.0</v>
      </c>
      <c r="D192" s="83">
        <v>8.93</v>
      </c>
      <c r="E192" s="55">
        <v>1.0</v>
      </c>
      <c r="F192" s="55">
        <v>100.0</v>
      </c>
      <c r="G192" s="151" t="s">
        <v>77</v>
      </c>
      <c r="H192" s="55">
        <v>2.0</v>
      </c>
      <c r="I192" s="55" t="s">
        <v>113</v>
      </c>
      <c r="J192" s="55"/>
      <c r="K192" s="96" t="s">
        <v>1295</v>
      </c>
      <c r="L192" s="55">
        <v>12.0</v>
      </c>
      <c r="M192" s="85">
        <v>17.0</v>
      </c>
      <c r="N192" s="151" t="s">
        <v>1237</v>
      </c>
      <c r="O192" s="71" t="s">
        <v>102</v>
      </c>
      <c r="P192" s="55" t="s">
        <v>86</v>
      </c>
      <c r="Q192" s="107"/>
      <c r="R192" s="28" t="s">
        <v>1298</v>
      </c>
      <c r="S192" s="28" t="s">
        <v>1299</v>
      </c>
      <c r="T192" s="55"/>
      <c r="U192" s="55"/>
      <c r="V192" s="55"/>
      <c r="W192" s="55"/>
      <c r="X192" s="55"/>
      <c r="Y192" s="55"/>
      <c r="Z192" s="55"/>
      <c r="AA192" s="55"/>
      <c r="AB192" s="125" t="s">
        <v>240</v>
      </c>
      <c r="AC192" s="125"/>
      <c r="AD192" s="78"/>
      <c r="AE192" s="78"/>
    </row>
    <row r="193">
      <c r="A193" s="218" t="s">
        <v>1302</v>
      </c>
      <c r="B193" s="218"/>
      <c r="C193" s="55">
        <v>99.0</v>
      </c>
      <c r="D193" s="83">
        <v>8.93</v>
      </c>
      <c r="E193" s="55">
        <v>1.0</v>
      </c>
      <c r="F193" s="55">
        <v>100.0</v>
      </c>
      <c r="G193" s="151" t="s">
        <v>77</v>
      </c>
      <c r="H193" s="55">
        <v>2.0</v>
      </c>
      <c r="I193" s="55"/>
      <c r="J193" s="55" t="s">
        <v>647</v>
      </c>
      <c r="K193" s="96" t="s">
        <v>1307</v>
      </c>
      <c r="L193" s="55">
        <v>12.0</v>
      </c>
      <c r="M193" s="85">
        <v>15.0</v>
      </c>
      <c r="N193" s="151" t="s">
        <v>1215</v>
      </c>
      <c r="O193" s="71" t="s">
        <v>102</v>
      </c>
      <c r="P193" s="55" t="s">
        <v>86</v>
      </c>
      <c r="Q193" s="107"/>
      <c r="R193" s="28" t="s">
        <v>1309</v>
      </c>
      <c r="S193" s="28" t="s">
        <v>1311</v>
      </c>
      <c r="T193" s="102" t="s">
        <v>99</v>
      </c>
      <c r="U193" s="55"/>
      <c r="V193" s="55"/>
      <c r="W193" s="55"/>
      <c r="X193" s="55"/>
      <c r="Y193" s="55"/>
      <c r="Z193" s="55"/>
      <c r="AA193" s="55"/>
      <c r="AB193" s="125" t="s">
        <v>240</v>
      </c>
      <c r="AC193" s="78"/>
      <c r="AD193" s="78"/>
      <c r="AE193" s="78"/>
    </row>
    <row r="194">
      <c r="A194" s="220" t="s">
        <v>1315</v>
      </c>
      <c r="B194" s="220"/>
      <c r="C194" s="55">
        <v>99.0</v>
      </c>
      <c r="D194" s="83">
        <v>8.93</v>
      </c>
      <c r="E194" s="55">
        <v>1.0</v>
      </c>
      <c r="F194" s="55">
        <v>100.0</v>
      </c>
      <c r="G194" s="151" t="s">
        <v>77</v>
      </c>
      <c r="H194" s="55">
        <v>2.0</v>
      </c>
      <c r="I194" s="55" t="s">
        <v>89</v>
      </c>
      <c r="J194" s="55"/>
      <c r="K194" s="96" t="s">
        <v>1324</v>
      </c>
      <c r="L194" s="55">
        <v>12.0</v>
      </c>
      <c r="M194" s="69"/>
      <c r="N194" s="151" t="s">
        <v>1237</v>
      </c>
      <c r="O194" s="71" t="s">
        <v>102</v>
      </c>
      <c r="P194" s="55" t="s">
        <v>86</v>
      </c>
      <c r="Q194" s="107"/>
      <c r="R194" s="28" t="s">
        <v>1327</v>
      </c>
      <c r="S194" s="28" t="s">
        <v>1328</v>
      </c>
      <c r="T194" s="102" t="s">
        <v>99</v>
      </c>
      <c r="U194" s="55"/>
      <c r="V194" s="55"/>
      <c r="W194" s="55"/>
      <c r="X194" s="55"/>
      <c r="Y194" s="55"/>
      <c r="Z194" s="55"/>
      <c r="AA194" s="55"/>
      <c r="AB194" s="78"/>
      <c r="AC194" s="78"/>
      <c r="AD194" s="78"/>
      <c r="AE194" s="78"/>
    </row>
    <row r="195">
      <c r="A195" s="221" t="s">
        <v>1331</v>
      </c>
      <c r="B195" s="221"/>
      <c r="C195" s="55">
        <v>99.0</v>
      </c>
      <c r="D195" s="83">
        <v>8.93</v>
      </c>
      <c r="E195" s="55">
        <v>1.0</v>
      </c>
      <c r="F195" s="55">
        <v>100.0</v>
      </c>
      <c r="G195" s="151" t="s">
        <v>77</v>
      </c>
      <c r="H195" s="55">
        <v>2.0</v>
      </c>
      <c r="I195" s="55" t="s">
        <v>113</v>
      </c>
      <c r="J195" s="55" t="s">
        <v>647</v>
      </c>
      <c r="K195" s="96" t="s">
        <v>1338</v>
      </c>
      <c r="L195" s="55">
        <v>12.0</v>
      </c>
      <c r="M195" s="85">
        <v>17.0</v>
      </c>
      <c r="N195" s="151" t="s">
        <v>1215</v>
      </c>
      <c r="O195" s="71" t="s">
        <v>102</v>
      </c>
      <c r="P195" s="55" t="s">
        <v>86</v>
      </c>
      <c r="Q195" s="107"/>
      <c r="R195" s="28" t="s">
        <v>1342</v>
      </c>
      <c r="S195" s="28" t="s">
        <v>1344</v>
      </c>
      <c r="T195" s="102" t="s">
        <v>99</v>
      </c>
      <c r="U195" s="55"/>
      <c r="V195" s="55"/>
      <c r="W195" s="55"/>
      <c r="X195" s="55"/>
      <c r="Y195" s="55"/>
      <c r="Z195" s="55"/>
      <c r="AA195" s="55"/>
      <c r="AB195" s="125" t="s">
        <v>1345</v>
      </c>
      <c r="AC195" s="125">
        <v>1.0</v>
      </c>
      <c r="AD195" s="78"/>
      <c r="AE195" s="78"/>
    </row>
    <row r="196">
      <c r="A196" s="220" t="s">
        <v>1348</v>
      </c>
      <c r="B196" s="220"/>
      <c r="C196" s="55">
        <v>99.0</v>
      </c>
      <c r="D196" s="83">
        <v>8.93</v>
      </c>
      <c r="E196" s="55">
        <v>1.0</v>
      </c>
      <c r="F196" s="55">
        <v>100.0</v>
      </c>
      <c r="G196" s="151" t="s">
        <v>77</v>
      </c>
      <c r="H196" s="55">
        <v>2.0</v>
      </c>
      <c r="I196" s="55" t="s">
        <v>95</v>
      </c>
      <c r="J196" s="59"/>
      <c r="K196" s="67"/>
      <c r="L196" s="55">
        <v>12.0</v>
      </c>
      <c r="M196" s="69"/>
      <c r="N196" s="65"/>
      <c r="O196" s="71" t="s">
        <v>118</v>
      </c>
      <c r="P196" s="59"/>
      <c r="Q196" s="73"/>
      <c r="R196" s="74"/>
      <c r="S196" s="28" t="s">
        <v>1351</v>
      </c>
      <c r="T196" s="55"/>
      <c r="U196" s="55"/>
      <c r="V196" s="55"/>
      <c r="W196" s="55"/>
      <c r="X196" s="55"/>
      <c r="Y196" s="55"/>
      <c r="Z196" s="55"/>
      <c r="AA196" s="55"/>
      <c r="AB196" s="78"/>
      <c r="AC196" s="78"/>
      <c r="AD196" s="78"/>
      <c r="AE196" s="78"/>
    </row>
    <row r="197">
      <c r="A197" s="158" t="s">
        <v>1353</v>
      </c>
      <c r="B197" s="158"/>
      <c r="C197" s="55">
        <v>99.0</v>
      </c>
      <c r="D197" s="83">
        <v>8.93</v>
      </c>
      <c r="E197" s="55">
        <v>1.0</v>
      </c>
      <c r="F197" s="55">
        <v>100.0</v>
      </c>
      <c r="G197" s="151" t="s">
        <v>77</v>
      </c>
      <c r="H197" s="55">
        <v>2.0</v>
      </c>
      <c r="I197" s="55" t="s">
        <v>122</v>
      </c>
      <c r="J197" s="55"/>
      <c r="K197" s="96" t="s">
        <v>1355</v>
      </c>
      <c r="L197" s="55">
        <v>12.0</v>
      </c>
      <c r="M197" s="85">
        <v>15.0</v>
      </c>
      <c r="N197" s="65"/>
      <c r="O197" s="71" t="s">
        <v>102</v>
      </c>
      <c r="P197" s="55" t="s">
        <v>86</v>
      </c>
      <c r="Q197" s="107"/>
      <c r="R197" s="28" t="s">
        <v>1359</v>
      </c>
      <c r="S197" s="28" t="s">
        <v>1360</v>
      </c>
      <c r="T197" s="55"/>
      <c r="U197" s="55"/>
      <c r="V197" s="55"/>
      <c r="W197" s="55"/>
      <c r="X197" s="55"/>
      <c r="Y197" s="55"/>
      <c r="Z197" s="55"/>
      <c r="AA197" s="55"/>
      <c r="AB197" s="125" t="s">
        <v>1361</v>
      </c>
      <c r="AC197" s="78"/>
      <c r="AD197" s="78"/>
      <c r="AE197" s="78"/>
    </row>
    <row r="198">
      <c r="A198" s="182" t="s">
        <v>1362</v>
      </c>
      <c r="B198" s="182"/>
      <c r="C198" s="55">
        <v>99.0</v>
      </c>
      <c r="D198" s="83">
        <v>8.93</v>
      </c>
      <c r="E198" s="55">
        <v>1.0</v>
      </c>
      <c r="F198" s="55">
        <v>100.0</v>
      </c>
      <c r="G198" s="151" t="s">
        <v>77</v>
      </c>
      <c r="H198" s="55">
        <v>2.0</v>
      </c>
      <c r="I198" s="55" t="s">
        <v>1364</v>
      </c>
      <c r="J198" s="59"/>
      <c r="K198" s="67"/>
      <c r="L198" s="55">
        <v>12.0</v>
      </c>
      <c r="M198" s="69"/>
      <c r="N198" s="65"/>
      <c r="O198" s="71" t="s">
        <v>118</v>
      </c>
      <c r="P198" s="55" t="s">
        <v>1366</v>
      </c>
      <c r="Q198" s="107"/>
      <c r="R198" s="28" t="s">
        <v>1367</v>
      </c>
      <c r="S198" s="28" t="s">
        <v>1368</v>
      </c>
      <c r="T198" s="55"/>
      <c r="U198" s="55"/>
      <c r="V198" s="55"/>
      <c r="W198" s="55"/>
      <c r="X198" s="55"/>
      <c r="Y198" s="55"/>
      <c r="Z198" s="55"/>
      <c r="AA198" s="55"/>
      <c r="AB198" s="78"/>
      <c r="AC198" s="78"/>
      <c r="AD198" s="78"/>
      <c r="AE198" s="78"/>
    </row>
    <row r="199">
      <c r="A199" s="158" t="s">
        <v>1370</v>
      </c>
      <c r="B199" s="158"/>
      <c r="C199" s="55">
        <v>99.0</v>
      </c>
      <c r="D199" s="83">
        <v>8.93</v>
      </c>
      <c r="E199" s="55">
        <v>1.0</v>
      </c>
      <c r="F199" s="55">
        <v>100.0</v>
      </c>
      <c r="G199" s="151" t="s">
        <v>77</v>
      </c>
      <c r="H199" s="55">
        <v>2.0</v>
      </c>
      <c r="I199" s="55"/>
      <c r="J199" s="55"/>
      <c r="K199" s="96" t="s">
        <v>1372</v>
      </c>
      <c r="L199" s="55">
        <v>12.0</v>
      </c>
      <c r="M199" s="85">
        <v>14.0</v>
      </c>
      <c r="N199" s="151" t="s">
        <v>1215</v>
      </c>
      <c r="O199" s="71" t="s">
        <v>102</v>
      </c>
      <c r="P199" s="55" t="s">
        <v>86</v>
      </c>
      <c r="Q199" s="107"/>
      <c r="R199" s="28" t="s">
        <v>1373</v>
      </c>
      <c r="S199" s="28" t="s">
        <v>1374</v>
      </c>
      <c r="T199" s="55"/>
      <c r="U199" s="55"/>
      <c r="V199" s="55"/>
      <c r="W199" s="55"/>
      <c r="X199" s="55"/>
      <c r="Y199" s="55"/>
      <c r="Z199" s="55"/>
      <c r="AA199" s="55"/>
      <c r="AB199" s="125" t="s">
        <v>1361</v>
      </c>
      <c r="AC199" s="125"/>
      <c r="AD199" s="125"/>
      <c r="AE199" s="125"/>
    </row>
    <row r="200">
      <c r="A200" s="55" t="s">
        <v>1375</v>
      </c>
      <c r="B200" s="55"/>
      <c r="C200" s="55">
        <v>99.0</v>
      </c>
      <c r="D200" s="83">
        <v>8.93</v>
      </c>
      <c r="E200" s="55">
        <v>1.0</v>
      </c>
      <c r="F200" s="55">
        <v>100.0</v>
      </c>
      <c r="G200" s="151" t="s">
        <v>77</v>
      </c>
      <c r="H200" s="55">
        <v>2.0</v>
      </c>
      <c r="I200" s="55" t="s">
        <v>176</v>
      </c>
      <c r="J200" s="55"/>
      <c r="K200" s="96" t="s">
        <v>1378</v>
      </c>
      <c r="L200" s="55">
        <v>12.0</v>
      </c>
      <c r="M200" s="85">
        <v>14.0</v>
      </c>
      <c r="N200" s="151" t="s">
        <v>1237</v>
      </c>
      <c r="O200" s="71" t="s">
        <v>118</v>
      </c>
      <c r="P200" s="55" t="s">
        <v>86</v>
      </c>
      <c r="Q200" s="107"/>
      <c r="R200" s="28" t="s">
        <v>1379</v>
      </c>
      <c r="S200" s="28" t="s">
        <v>1380</v>
      </c>
      <c r="T200" s="55"/>
      <c r="U200" s="55"/>
      <c r="V200" s="55"/>
      <c r="W200" s="55"/>
      <c r="X200" s="55"/>
      <c r="Y200" s="55"/>
      <c r="Z200" s="55"/>
      <c r="AA200" s="55"/>
      <c r="AB200" s="125" t="s">
        <v>240</v>
      </c>
      <c r="AC200" s="125"/>
      <c r="AD200" s="125"/>
      <c r="AE200" s="125"/>
    </row>
    <row r="201">
      <c r="A201" s="170" t="s">
        <v>1382</v>
      </c>
      <c r="B201" s="170"/>
      <c r="C201" s="55">
        <v>99.0</v>
      </c>
      <c r="D201" s="83">
        <v>8.93</v>
      </c>
      <c r="E201" s="55">
        <v>1.0</v>
      </c>
      <c r="F201" s="55">
        <v>100.0</v>
      </c>
      <c r="G201" s="151" t="s">
        <v>77</v>
      </c>
      <c r="H201" s="55">
        <v>2.0</v>
      </c>
      <c r="I201" s="55"/>
      <c r="J201" s="55"/>
      <c r="K201" s="96" t="s">
        <v>1384</v>
      </c>
      <c r="L201" s="55">
        <v>12.0</v>
      </c>
      <c r="M201" s="85">
        <v>14.0</v>
      </c>
      <c r="N201" s="151" t="s">
        <v>1237</v>
      </c>
      <c r="O201" s="71" t="s">
        <v>118</v>
      </c>
      <c r="P201" s="55" t="s">
        <v>86</v>
      </c>
      <c r="Q201" s="107"/>
      <c r="R201" s="28" t="s">
        <v>1386</v>
      </c>
      <c r="S201" s="28" t="s">
        <v>1388</v>
      </c>
      <c r="T201" s="55"/>
      <c r="U201" s="55"/>
      <c r="V201" s="55"/>
      <c r="W201" s="55"/>
      <c r="X201" s="55"/>
      <c r="Y201" s="55"/>
      <c r="Z201" s="55"/>
      <c r="AA201" s="102" t="s">
        <v>266</v>
      </c>
      <c r="AB201" s="125" t="s">
        <v>1389</v>
      </c>
      <c r="AC201" s="78"/>
      <c r="AD201" s="125"/>
      <c r="AE201" s="125"/>
    </row>
    <row r="202">
      <c r="A202" s="163" t="s">
        <v>1391</v>
      </c>
      <c r="B202" s="163"/>
      <c r="C202" s="55">
        <v>99.0</v>
      </c>
      <c r="D202" s="83">
        <v>8.93</v>
      </c>
      <c r="E202" s="55">
        <v>1.0</v>
      </c>
      <c r="F202" s="55">
        <v>100.0</v>
      </c>
      <c r="G202" s="151" t="s">
        <v>77</v>
      </c>
      <c r="H202" s="55">
        <v>2.0</v>
      </c>
      <c r="I202" s="55" t="s">
        <v>89</v>
      </c>
      <c r="J202" s="55" t="s">
        <v>647</v>
      </c>
      <c r="K202" s="96" t="s">
        <v>1392</v>
      </c>
      <c r="L202" s="55">
        <v>12.0</v>
      </c>
      <c r="M202" s="85">
        <v>13.0</v>
      </c>
      <c r="N202" s="151" t="s">
        <v>1215</v>
      </c>
      <c r="O202" s="71" t="s">
        <v>102</v>
      </c>
      <c r="P202" s="55" t="s">
        <v>86</v>
      </c>
      <c r="Q202" s="107"/>
      <c r="R202" s="28" t="s">
        <v>1393</v>
      </c>
      <c r="S202" s="28" t="s">
        <v>1394</v>
      </c>
      <c r="T202" s="55"/>
      <c r="U202" s="55"/>
      <c r="V202" s="55"/>
      <c r="W202" s="55"/>
      <c r="X202" s="55"/>
      <c r="Y202" s="55"/>
      <c r="Z202" s="55"/>
      <c r="AA202" s="55"/>
      <c r="AB202" s="125" t="s">
        <v>349</v>
      </c>
      <c r="AC202" s="78"/>
      <c r="AD202" s="125"/>
      <c r="AE202" s="125"/>
    </row>
    <row r="203">
      <c r="A203" s="226" t="s">
        <v>1395</v>
      </c>
      <c r="B203" s="226"/>
      <c r="C203" s="55">
        <v>99.0</v>
      </c>
      <c r="D203" s="83">
        <v>8.93</v>
      </c>
      <c r="E203" s="55">
        <v>1.0</v>
      </c>
      <c r="F203" s="55">
        <v>100.0</v>
      </c>
      <c r="G203" s="151" t="s">
        <v>77</v>
      </c>
      <c r="H203" s="55">
        <v>2.0</v>
      </c>
      <c r="I203" s="55" t="s">
        <v>131</v>
      </c>
      <c r="J203" s="55" t="s">
        <v>1405</v>
      </c>
      <c r="K203" s="96" t="s">
        <v>1307</v>
      </c>
      <c r="L203" s="55">
        <v>12.0</v>
      </c>
      <c r="M203" s="85" t="s">
        <v>1406</v>
      </c>
      <c r="N203" s="151" t="s">
        <v>1408</v>
      </c>
      <c r="O203" s="71" t="s">
        <v>102</v>
      </c>
      <c r="P203" s="55" t="s">
        <v>86</v>
      </c>
      <c r="Q203" s="107"/>
      <c r="R203" s="228" t="s">
        <v>1409</v>
      </c>
      <c r="S203" s="28" t="s">
        <v>1419</v>
      </c>
      <c r="T203" s="102" t="s">
        <v>99</v>
      </c>
      <c r="U203" s="55"/>
      <c r="V203" s="55"/>
      <c r="W203" s="55"/>
      <c r="X203" s="55"/>
      <c r="Y203" s="55"/>
      <c r="Z203" s="55"/>
      <c r="AA203" s="102" t="s">
        <v>266</v>
      </c>
      <c r="AB203" s="125" t="s">
        <v>1233</v>
      </c>
      <c r="AC203" s="125">
        <v>2.0</v>
      </c>
      <c r="AD203" s="78"/>
      <c r="AE203" s="78"/>
    </row>
    <row r="204">
      <c r="A204" s="229" t="s">
        <v>1423</v>
      </c>
      <c r="B204" s="229"/>
      <c r="C204" s="55">
        <v>99.0</v>
      </c>
      <c r="D204" s="83">
        <v>8.93</v>
      </c>
      <c r="E204" s="55">
        <v>1.0</v>
      </c>
      <c r="F204" s="55">
        <v>100.0</v>
      </c>
      <c r="G204" s="151" t="s">
        <v>77</v>
      </c>
      <c r="H204" s="55">
        <v>2.0</v>
      </c>
      <c r="I204" s="55" t="s">
        <v>131</v>
      </c>
      <c r="J204" s="55" t="s">
        <v>647</v>
      </c>
      <c r="K204" s="96" t="s">
        <v>1431</v>
      </c>
      <c r="L204" s="55">
        <v>12.0</v>
      </c>
      <c r="M204" s="85" t="s">
        <v>1433</v>
      </c>
      <c r="N204" s="151" t="s">
        <v>1215</v>
      </c>
      <c r="O204" s="71" t="s">
        <v>209</v>
      </c>
      <c r="P204" s="55" t="s">
        <v>86</v>
      </c>
      <c r="Q204" s="107"/>
      <c r="R204" s="28" t="s">
        <v>1434</v>
      </c>
      <c r="S204" s="28" t="s">
        <v>1436</v>
      </c>
      <c r="T204" s="55"/>
      <c r="U204" s="55"/>
      <c r="V204" s="55"/>
      <c r="W204" s="55"/>
      <c r="X204" s="55"/>
      <c r="Y204" s="55"/>
      <c r="Z204" s="55"/>
      <c r="AA204" s="55"/>
      <c r="AB204" s="78"/>
      <c r="AC204" s="78"/>
      <c r="AD204" s="125"/>
      <c r="AE204" s="125"/>
    </row>
    <row r="205">
      <c r="A205" s="55" t="s">
        <v>1440</v>
      </c>
      <c r="B205" s="55"/>
      <c r="C205" s="55">
        <v>99.0</v>
      </c>
      <c r="D205" s="83">
        <v>8.93</v>
      </c>
      <c r="E205" s="55">
        <v>1.0</v>
      </c>
      <c r="F205" s="55">
        <v>100.0</v>
      </c>
      <c r="G205" s="151" t="s">
        <v>77</v>
      </c>
      <c r="H205" s="55">
        <v>2.0</v>
      </c>
      <c r="I205" s="55"/>
      <c r="J205" s="55" t="s">
        <v>647</v>
      </c>
      <c r="K205" s="96" t="s">
        <v>1443</v>
      </c>
      <c r="L205" s="55">
        <v>12.0</v>
      </c>
      <c r="M205" s="85" t="s">
        <v>1444</v>
      </c>
      <c r="N205" s="151" t="s">
        <v>1215</v>
      </c>
      <c r="O205" s="71" t="s">
        <v>209</v>
      </c>
      <c r="P205" s="55" t="s">
        <v>86</v>
      </c>
      <c r="Q205" s="107"/>
      <c r="R205" s="28" t="s">
        <v>1447</v>
      </c>
      <c r="S205" s="28" t="s">
        <v>1448</v>
      </c>
      <c r="T205" s="55"/>
      <c r="U205" s="55"/>
      <c r="V205" s="55"/>
      <c r="W205" s="55"/>
      <c r="X205" s="55"/>
      <c r="Y205" s="55"/>
      <c r="Z205" s="55"/>
      <c r="AA205" s="55"/>
      <c r="AB205" s="78"/>
      <c r="AC205" s="78"/>
      <c r="AD205" s="125"/>
      <c r="AE205" s="125"/>
    </row>
    <row r="206">
      <c r="A206" s="230" t="s">
        <v>1451</v>
      </c>
      <c r="B206" s="230"/>
      <c r="C206" s="55">
        <v>99.0</v>
      </c>
      <c r="D206" s="83">
        <v>8.93</v>
      </c>
      <c r="E206" s="55">
        <v>1.0</v>
      </c>
      <c r="F206" s="55">
        <v>100.0</v>
      </c>
      <c r="G206" s="151" t="s">
        <v>77</v>
      </c>
      <c r="H206" s="55">
        <v>2.0</v>
      </c>
      <c r="I206" s="55"/>
      <c r="J206" s="55" t="s">
        <v>647</v>
      </c>
      <c r="K206" s="96" t="s">
        <v>1460</v>
      </c>
      <c r="L206" s="55">
        <v>12.0</v>
      </c>
      <c r="M206" s="85" t="s">
        <v>1461</v>
      </c>
      <c r="N206" s="151" t="s">
        <v>1464</v>
      </c>
      <c r="O206" s="71" t="s">
        <v>102</v>
      </c>
      <c r="P206" s="55" t="s">
        <v>86</v>
      </c>
      <c r="Q206" s="107"/>
      <c r="R206" s="28" t="s">
        <v>1465</v>
      </c>
      <c r="S206" s="28" t="s">
        <v>1467</v>
      </c>
      <c r="T206" s="55"/>
      <c r="U206" s="55"/>
      <c r="V206" s="55"/>
      <c r="W206" s="55"/>
      <c r="X206" s="55"/>
      <c r="Y206" s="55"/>
      <c r="Z206" s="55"/>
      <c r="AA206" s="55"/>
      <c r="AB206" s="125" t="s">
        <v>290</v>
      </c>
      <c r="AC206" s="78"/>
      <c r="AD206" s="125"/>
      <c r="AE206" s="125"/>
    </row>
    <row r="207">
      <c r="A207" s="55" t="s">
        <v>1471</v>
      </c>
      <c r="B207" s="55"/>
      <c r="C207" s="55">
        <v>99.0</v>
      </c>
      <c r="D207" s="83">
        <v>8.93</v>
      </c>
      <c r="E207" s="55">
        <v>1.0</v>
      </c>
      <c r="F207" s="55">
        <v>100.0</v>
      </c>
      <c r="G207" s="151" t="s">
        <v>77</v>
      </c>
      <c r="H207" s="55">
        <v>2.0</v>
      </c>
      <c r="I207" s="55"/>
      <c r="J207" s="55" t="s">
        <v>647</v>
      </c>
      <c r="K207" s="96" t="s">
        <v>114</v>
      </c>
      <c r="L207" s="55">
        <v>12.0</v>
      </c>
      <c r="M207" s="85" t="s">
        <v>1461</v>
      </c>
      <c r="N207" s="151" t="s">
        <v>1215</v>
      </c>
      <c r="O207" s="71" t="s">
        <v>102</v>
      </c>
      <c r="P207" s="55" t="s">
        <v>86</v>
      </c>
      <c r="Q207" s="107"/>
      <c r="R207" s="28" t="s">
        <v>1476</v>
      </c>
      <c r="S207" s="28" t="s">
        <v>1478</v>
      </c>
      <c r="T207" s="102" t="s">
        <v>99</v>
      </c>
      <c r="U207" s="55"/>
      <c r="V207" s="55"/>
      <c r="W207" s="55"/>
      <c r="X207" s="55"/>
      <c r="Y207" s="55"/>
      <c r="Z207" s="55"/>
      <c r="AA207" s="55"/>
      <c r="AB207" s="125" t="s">
        <v>1158</v>
      </c>
      <c r="AC207" s="78"/>
      <c r="AD207" s="125"/>
      <c r="AE207" s="125"/>
    </row>
    <row r="208">
      <c r="A208" s="55" t="s">
        <v>1481</v>
      </c>
      <c r="B208" s="55"/>
      <c r="C208" s="55">
        <v>99.0</v>
      </c>
      <c r="D208" s="83">
        <v>8.93</v>
      </c>
      <c r="E208" s="55">
        <v>1.0</v>
      </c>
      <c r="F208" s="55">
        <v>100.0</v>
      </c>
      <c r="G208" s="151" t="s">
        <v>77</v>
      </c>
      <c r="H208" s="55">
        <v>2.0</v>
      </c>
      <c r="I208" s="55"/>
      <c r="J208" s="55" t="s">
        <v>647</v>
      </c>
      <c r="K208" s="96" t="s">
        <v>1482</v>
      </c>
      <c r="L208" s="55">
        <v>12.0</v>
      </c>
      <c r="M208" s="85" t="s">
        <v>1461</v>
      </c>
      <c r="N208" s="151" t="s">
        <v>1408</v>
      </c>
      <c r="O208" s="71" t="s">
        <v>118</v>
      </c>
      <c r="P208" s="55" t="s">
        <v>86</v>
      </c>
      <c r="Q208" s="107"/>
      <c r="R208" s="28" t="s">
        <v>1486</v>
      </c>
      <c r="S208" s="28" t="s">
        <v>1487</v>
      </c>
      <c r="T208" s="102" t="s">
        <v>99</v>
      </c>
      <c r="U208" s="55"/>
      <c r="V208" s="55"/>
      <c r="W208" s="55"/>
      <c r="X208" s="55"/>
      <c r="Y208" s="55"/>
      <c r="Z208" s="55"/>
      <c r="AA208" s="55"/>
      <c r="AB208" s="125" t="s">
        <v>240</v>
      </c>
      <c r="AC208" s="78"/>
      <c r="AD208" s="125"/>
      <c r="AE208" s="125"/>
    </row>
    <row r="209">
      <c r="A209" s="182" t="s">
        <v>1490</v>
      </c>
      <c r="B209" s="182"/>
      <c r="C209" s="55">
        <v>99.0</v>
      </c>
      <c r="D209" s="83">
        <v>8.93</v>
      </c>
      <c r="E209" s="55">
        <v>1.0</v>
      </c>
      <c r="F209" s="55">
        <v>100.0</v>
      </c>
      <c r="G209" s="151" t="s">
        <v>77</v>
      </c>
      <c r="H209" s="55">
        <v>2.0</v>
      </c>
      <c r="I209" s="55" t="s">
        <v>1493</v>
      </c>
      <c r="J209" s="59"/>
      <c r="K209" s="67"/>
      <c r="L209" s="55">
        <v>12.0</v>
      </c>
      <c r="M209" s="69"/>
      <c r="N209" s="65"/>
      <c r="O209" s="71" t="s">
        <v>209</v>
      </c>
      <c r="P209" s="55"/>
      <c r="Q209" s="107" t="s">
        <v>1116</v>
      </c>
      <c r="R209" s="74"/>
      <c r="S209" s="28" t="s">
        <v>1498</v>
      </c>
      <c r="T209" s="55"/>
      <c r="U209" s="55"/>
      <c r="V209" s="55"/>
      <c r="W209" s="55"/>
      <c r="X209" s="55"/>
      <c r="Y209" s="55"/>
      <c r="Z209" s="55"/>
      <c r="AA209" s="55"/>
      <c r="AB209" s="78"/>
      <c r="AC209" s="78"/>
      <c r="AD209" s="78"/>
      <c r="AE209" s="78"/>
    </row>
    <row r="210">
      <c r="A210" s="170" t="s">
        <v>1500</v>
      </c>
      <c r="B210" s="170"/>
      <c r="C210" s="55">
        <v>99.0</v>
      </c>
      <c r="D210" s="83">
        <v>8.93</v>
      </c>
      <c r="E210" s="55">
        <v>1.0</v>
      </c>
      <c r="F210" s="55">
        <v>100.0</v>
      </c>
      <c r="G210" s="151" t="s">
        <v>77</v>
      </c>
      <c r="H210" s="55">
        <v>2.0</v>
      </c>
      <c r="I210" s="55"/>
      <c r="J210" s="55" t="s">
        <v>647</v>
      </c>
      <c r="K210" s="96" t="s">
        <v>1502</v>
      </c>
      <c r="L210" s="55">
        <v>12.0</v>
      </c>
      <c r="M210" s="85" t="s">
        <v>1461</v>
      </c>
      <c r="N210" s="151" t="s">
        <v>1215</v>
      </c>
      <c r="O210" s="71" t="s">
        <v>102</v>
      </c>
      <c r="P210" s="55" t="s">
        <v>86</v>
      </c>
      <c r="Q210" s="107"/>
      <c r="R210" s="28" t="s">
        <v>1507</v>
      </c>
      <c r="S210" s="28" t="s">
        <v>1509</v>
      </c>
      <c r="T210" s="55"/>
      <c r="U210" s="55"/>
      <c r="V210" s="55"/>
      <c r="W210" s="55"/>
      <c r="X210" s="55"/>
      <c r="Y210" s="55"/>
      <c r="Z210" s="55"/>
      <c r="AA210" s="55"/>
      <c r="AB210" s="125" t="s">
        <v>211</v>
      </c>
      <c r="AC210" s="78"/>
      <c r="AD210" s="125"/>
      <c r="AE210" s="125"/>
    </row>
    <row r="211">
      <c r="A211" s="55" t="s">
        <v>1511</v>
      </c>
      <c r="B211" s="55"/>
      <c r="C211" s="55">
        <v>99.0</v>
      </c>
      <c r="D211" s="83">
        <v>8.93</v>
      </c>
      <c r="E211" s="55">
        <v>1.0</v>
      </c>
      <c r="F211" s="55">
        <v>100.0</v>
      </c>
      <c r="G211" s="151" t="s">
        <v>77</v>
      </c>
      <c r="H211" s="55">
        <v>2.0</v>
      </c>
      <c r="I211" s="55" t="s">
        <v>122</v>
      </c>
      <c r="J211" s="55" t="s">
        <v>647</v>
      </c>
      <c r="K211" s="96" t="s">
        <v>1513</v>
      </c>
      <c r="L211" s="55">
        <v>12.0</v>
      </c>
      <c r="M211" s="85" t="s">
        <v>1433</v>
      </c>
      <c r="N211" s="151" t="s">
        <v>1215</v>
      </c>
      <c r="O211" s="71" t="s">
        <v>102</v>
      </c>
      <c r="P211" s="55" t="s">
        <v>86</v>
      </c>
      <c r="Q211" s="107"/>
      <c r="R211" s="28" t="s">
        <v>1516</v>
      </c>
      <c r="S211" s="28" t="s">
        <v>1517</v>
      </c>
      <c r="T211" s="55"/>
      <c r="U211" s="55"/>
      <c r="V211" s="55"/>
      <c r="W211" s="55"/>
      <c r="X211" s="55"/>
      <c r="Y211" s="55"/>
      <c r="Z211" s="55"/>
      <c r="AA211" s="55"/>
      <c r="AB211" s="125" t="s">
        <v>1518</v>
      </c>
      <c r="AC211" s="125"/>
      <c r="AD211" s="125"/>
      <c r="AE211" s="125"/>
    </row>
    <row r="212">
      <c r="A212" s="231" t="s">
        <v>1519</v>
      </c>
      <c r="B212" s="231"/>
      <c r="C212" s="55">
        <v>99.0</v>
      </c>
      <c r="D212" s="83">
        <v>8.93</v>
      </c>
      <c r="E212" s="55">
        <v>1.0</v>
      </c>
      <c r="F212" s="55">
        <v>100.0</v>
      </c>
      <c r="G212" s="151" t="s">
        <v>77</v>
      </c>
      <c r="H212" s="55">
        <v>2.0</v>
      </c>
      <c r="I212" s="55" t="s">
        <v>95</v>
      </c>
      <c r="J212" s="55" t="s">
        <v>647</v>
      </c>
      <c r="K212" s="96" t="s">
        <v>492</v>
      </c>
      <c r="L212" s="55">
        <v>12.0</v>
      </c>
      <c r="M212" s="85" t="s">
        <v>1444</v>
      </c>
      <c r="N212" s="151" t="s">
        <v>1215</v>
      </c>
      <c r="O212" s="71" t="s">
        <v>102</v>
      </c>
      <c r="P212" s="55" t="s">
        <v>86</v>
      </c>
      <c r="Q212" s="107"/>
      <c r="R212" s="28" t="s">
        <v>1526</v>
      </c>
      <c r="S212" s="28" t="s">
        <v>1527</v>
      </c>
      <c r="T212" s="55"/>
      <c r="U212" s="55"/>
      <c r="V212" s="55"/>
      <c r="W212" s="55"/>
      <c r="X212" s="55"/>
      <c r="Y212" s="55"/>
      <c r="Z212" s="55"/>
      <c r="AA212" s="55"/>
      <c r="AB212" s="125" t="s">
        <v>1532</v>
      </c>
      <c r="AC212" s="78"/>
      <c r="AD212" s="125"/>
      <c r="AE212" s="125"/>
    </row>
    <row r="213">
      <c r="A213" s="55" t="s">
        <v>1534</v>
      </c>
      <c r="B213" s="55"/>
      <c r="C213" s="55">
        <v>99.0</v>
      </c>
      <c r="D213" s="83">
        <v>8.93</v>
      </c>
      <c r="E213" s="55">
        <v>1.0</v>
      </c>
      <c r="F213" s="55">
        <v>100.0</v>
      </c>
      <c r="G213" s="151" t="s">
        <v>77</v>
      </c>
      <c r="H213" s="55">
        <v>2.0</v>
      </c>
      <c r="I213" s="55" t="s">
        <v>680</v>
      </c>
      <c r="J213" s="55" t="s">
        <v>647</v>
      </c>
      <c r="K213" s="96" t="s">
        <v>1546</v>
      </c>
      <c r="L213" s="55">
        <v>10.0</v>
      </c>
      <c r="M213" s="85">
        <v>43447.0</v>
      </c>
      <c r="N213" s="151" t="s">
        <v>1215</v>
      </c>
      <c r="O213" s="71" t="s">
        <v>102</v>
      </c>
      <c r="P213" s="55" t="s">
        <v>86</v>
      </c>
      <c r="Q213" s="107"/>
      <c r="R213" s="28" t="s">
        <v>1547</v>
      </c>
      <c r="S213" s="28" t="s">
        <v>1548</v>
      </c>
      <c r="T213" s="102" t="s">
        <v>99</v>
      </c>
      <c r="U213" s="55"/>
      <c r="V213" s="55"/>
      <c r="W213" s="55"/>
      <c r="X213" s="55"/>
      <c r="Y213" s="55"/>
      <c r="Z213" s="55"/>
      <c r="AA213" s="55"/>
      <c r="AB213" s="125" t="s">
        <v>1549</v>
      </c>
      <c r="AC213" s="78"/>
      <c r="AD213" s="125"/>
      <c r="AE213" s="125"/>
    </row>
    <row r="214">
      <c r="A214" s="235" t="s">
        <v>1550</v>
      </c>
      <c r="B214" s="235"/>
      <c r="C214" s="55">
        <v>99.0</v>
      </c>
      <c r="D214" s="83">
        <v>8.93</v>
      </c>
      <c r="E214" s="55">
        <v>1.0</v>
      </c>
      <c r="F214" s="55">
        <v>100.0</v>
      </c>
      <c r="G214" s="151" t="s">
        <v>77</v>
      </c>
      <c r="H214" s="55">
        <v>2.0</v>
      </c>
      <c r="I214" s="55" t="s">
        <v>520</v>
      </c>
      <c r="J214" s="55" t="s">
        <v>647</v>
      </c>
      <c r="K214" s="96" t="s">
        <v>1563</v>
      </c>
      <c r="L214" s="55">
        <v>10.0</v>
      </c>
      <c r="M214" s="85" t="s">
        <v>1564</v>
      </c>
      <c r="N214" s="151" t="s">
        <v>1215</v>
      </c>
      <c r="O214" s="71" t="s">
        <v>102</v>
      </c>
      <c r="P214" s="55" t="s">
        <v>86</v>
      </c>
      <c r="Q214" s="107"/>
      <c r="R214" s="28" t="s">
        <v>1565</v>
      </c>
      <c r="S214" s="28" t="s">
        <v>1419</v>
      </c>
      <c r="T214" s="55"/>
      <c r="U214" s="55"/>
      <c r="V214" s="55"/>
      <c r="W214" s="55"/>
      <c r="X214" s="55"/>
      <c r="Y214" s="55"/>
      <c r="Z214" s="55"/>
      <c r="AA214" s="55"/>
      <c r="AB214" s="125" t="s">
        <v>240</v>
      </c>
      <c r="AC214" s="78"/>
      <c r="AD214" s="125"/>
      <c r="AE214" s="125"/>
    </row>
    <row r="215">
      <c r="A215" s="237" t="s">
        <v>1566</v>
      </c>
      <c r="B215" s="237"/>
      <c r="C215" s="55">
        <v>99.0</v>
      </c>
      <c r="D215" s="83">
        <v>8.93</v>
      </c>
      <c r="E215" s="55">
        <v>1.0</v>
      </c>
      <c r="F215" s="55">
        <v>100.0</v>
      </c>
      <c r="G215" s="151" t="s">
        <v>77</v>
      </c>
      <c r="H215" s="55">
        <v>2.0</v>
      </c>
      <c r="I215" s="55" t="s">
        <v>131</v>
      </c>
      <c r="J215" s="55" t="s">
        <v>647</v>
      </c>
      <c r="K215" s="96" t="s">
        <v>1576</v>
      </c>
      <c r="L215" s="55">
        <v>10.0</v>
      </c>
      <c r="M215" s="85" t="s">
        <v>1578</v>
      </c>
      <c r="N215" s="151" t="s">
        <v>1215</v>
      </c>
      <c r="O215" s="71" t="s">
        <v>102</v>
      </c>
      <c r="P215" s="55" t="s">
        <v>86</v>
      </c>
      <c r="Q215" s="107"/>
      <c r="R215" s="28" t="s">
        <v>1581</v>
      </c>
      <c r="S215" s="28" t="s">
        <v>1583</v>
      </c>
      <c r="T215" s="102" t="s">
        <v>99</v>
      </c>
      <c r="U215" s="55"/>
      <c r="V215" s="55"/>
      <c r="W215" s="55"/>
      <c r="X215" s="55"/>
      <c r="Y215" s="55"/>
      <c r="Z215" s="55"/>
      <c r="AA215" s="55"/>
      <c r="AB215" s="125" t="s">
        <v>1585</v>
      </c>
      <c r="AC215" s="78"/>
      <c r="AD215" s="125"/>
      <c r="AE215" s="125"/>
    </row>
    <row r="216">
      <c r="A216" s="231" t="s">
        <v>1588</v>
      </c>
      <c r="B216" s="231"/>
      <c r="C216" s="55">
        <v>99.0</v>
      </c>
      <c r="D216" s="83">
        <v>8.93</v>
      </c>
      <c r="E216" s="55">
        <v>1.0</v>
      </c>
      <c r="F216" s="55">
        <v>100.0</v>
      </c>
      <c r="G216" s="151" t="s">
        <v>77</v>
      </c>
      <c r="H216" s="55">
        <v>2.0</v>
      </c>
      <c r="I216" s="55" t="s">
        <v>1364</v>
      </c>
      <c r="J216" s="55" t="s">
        <v>647</v>
      </c>
      <c r="K216" s="96" t="s">
        <v>1590</v>
      </c>
      <c r="L216" s="55">
        <v>10.0</v>
      </c>
      <c r="M216" s="85" t="s">
        <v>1564</v>
      </c>
      <c r="N216" s="151" t="s">
        <v>1215</v>
      </c>
      <c r="O216" s="71" t="s">
        <v>102</v>
      </c>
      <c r="P216" s="55" t="s">
        <v>86</v>
      </c>
      <c r="Q216" s="107"/>
      <c r="R216" s="28" t="s">
        <v>1592</v>
      </c>
      <c r="S216" s="28" t="s">
        <v>1527</v>
      </c>
      <c r="T216" s="102" t="s">
        <v>99</v>
      </c>
      <c r="U216" s="55"/>
      <c r="V216" s="55"/>
      <c r="W216" s="55"/>
      <c r="X216" s="55"/>
      <c r="Y216" s="55"/>
      <c r="Z216" s="55"/>
      <c r="AA216" s="55"/>
      <c r="AB216" s="125" t="s">
        <v>1532</v>
      </c>
      <c r="AC216" s="78"/>
      <c r="AD216" s="125"/>
      <c r="AE216" s="125"/>
    </row>
    <row r="217">
      <c r="A217" s="238" t="s">
        <v>1598</v>
      </c>
      <c r="B217" s="238"/>
      <c r="C217" s="55">
        <v>99.0</v>
      </c>
      <c r="D217" s="83">
        <v>8.93</v>
      </c>
      <c r="E217" s="55">
        <v>1.0</v>
      </c>
      <c r="F217" s="55">
        <v>100.0</v>
      </c>
      <c r="G217" s="151" t="s">
        <v>77</v>
      </c>
      <c r="H217" s="55">
        <v>2.0</v>
      </c>
      <c r="I217" s="55" t="s">
        <v>1364</v>
      </c>
      <c r="J217" s="55" t="s">
        <v>1405</v>
      </c>
      <c r="K217" s="96" t="s">
        <v>1607</v>
      </c>
      <c r="L217" s="55">
        <v>10.0</v>
      </c>
      <c r="M217" s="85" t="s">
        <v>1608</v>
      </c>
      <c r="N217" s="151" t="s">
        <v>1215</v>
      </c>
      <c r="O217" s="71" t="s">
        <v>102</v>
      </c>
      <c r="P217" s="55" t="s">
        <v>86</v>
      </c>
      <c r="Q217" s="107"/>
      <c r="R217" s="28" t="s">
        <v>1612</v>
      </c>
      <c r="S217" s="28" t="s">
        <v>696</v>
      </c>
      <c r="T217" s="102" t="s">
        <v>99</v>
      </c>
      <c r="U217" s="55"/>
      <c r="V217" s="55"/>
      <c r="W217" s="55"/>
      <c r="X217" s="55"/>
      <c r="Y217" s="55"/>
      <c r="Z217" s="55"/>
      <c r="AA217" s="55"/>
      <c r="AB217" s="125" t="s">
        <v>1614</v>
      </c>
      <c r="AC217" s="125">
        <v>1.0</v>
      </c>
      <c r="AD217" s="78"/>
      <c r="AE217" s="78"/>
    </row>
    <row r="218">
      <c r="A218" s="55" t="s">
        <v>1616</v>
      </c>
      <c r="B218" s="55"/>
      <c r="C218" s="55">
        <v>99.0</v>
      </c>
      <c r="D218" s="83">
        <v>8.93</v>
      </c>
      <c r="E218" s="55">
        <v>1.0</v>
      </c>
      <c r="F218" s="55">
        <v>100.0</v>
      </c>
      <c r="G218" s="151" t="s">
        <v>77</v>
      </c>
      <c r="H218" s="55">
        <v>2.0</v>
      </c>
      <c r="I218" s="55"/>
      <c r="J218" s="55" t="s">
        <v>647</v>
      </c>
      <c r="K218" s="96" t="s">
        <v>1491</v>
      </c>
      <c r="L218" s="55">
        <v>10.0</v>
      </c>
      <c r="M218" s="85" t="s">
        <v>1618</v>
      </c>
      <c r="N218" s="151" t="s">
        <v>1215</v>
      </c>
      <c r="O218" s="71" t="s">
        <v>102</v>
      </c>
      <c r="P218" s="55" t="s">
        <v>86</v>
      </c>
      <c r="Q218" s="107"/>
      <c r="R218" s="28" t="s">
        <v>1620</v>
      </c>
      <c r="S218" s="28" t="s">
        <v>1622</v>
      </c>
      <c r="T218" s="102" t="s">
        <v>99</v>
      </c>
      <c r="U218" s="55"/>
      <c r="V218" s="55"/>
      <c r="W218" s="55"/>
      <c r="X218" s="55"/>
      <c r="Y218" s="55"/>
      <c r="Z218" s="55"/>
      <c r="AA218" s="55"/>
      <c r="AB218" s="125" t="s">
        <v>240</v>
      </c>
      <c r="AC218" s="78"/>
      <c r="AD218" s="125"/>
      <c r="AE218" s="125"/>
    </row>
    <row r="219">
      <c r="A219" s="230" t="s">
        <v>1625</v>
      </c>
      <c r="B219" s="230"/>
      <c r="C219" s="55">
        <v>99.0</v>
      </c>
      <c r="D219" s="83">
        <v>8.93</v>
      </c>
      <c r="E219" s="55">
        <v>1.0</v>
      </c>
      <c r="F219" s="55">
        <v>100.0</v>
      </c>
      <c r="G219" s="151" t="s">
        <v>77</v>
      </c>
      <c r="H219" s="55">
        <v>2.0</v>
      </c>
      <c r="I219" s="55"/>
      <c r="J219" s="55" t="s">
        <v>647</v>
      </c>
      <c r="K219" s="96" t="s">
        <v>1628</v>
      </c>
      <c r="L219" s="55">
        <v>10.0</v>
      </c>
      <c r="M219" s="85" t="s">
        <v>1630</v>
      </c>
      <c r="N219" s="151" t="s">
        <v>1215</v>
      </c>
      <c r="O219" s="71" t="s">
        <v>102</v>
      </c>
      <c r="P219" s="55" t="s">
        <v>86</v>
      </c>
      <c r="Q219" s="107"/>
      <c r="R219" s="28" t="s">
        <v>1631</v>
      </c>
      <c r="S219" s="28" t="s">
        <v>1632</v>
      </c>
      <c r="T219" s="102" t="s">
        <v>99</v>
      </c>
      <c r="U219" s="55"/>
      <c r="V219" s="55"/>
      <c r="W219" s="55"/>
      <c r="X219" s="55"/>
      <c r="Y219" s="102" t="s">
        <v>266</v>
      </c>
      <c r="Z219" s="55"/>
      <c r="AA219" s="55"/>
      <c r="AB219" s="78"/>
      <c r="AC219" s="78"/>
      <c r="AD219" s="125"/>
      <c r="AE219" s="125"/>
    </row>
    <row r="220">
      <c r="A220" s="55" t="s">
        <v>1635</v>
      </c>
      <c r="B220" s="55"/>
      <c r="C220" s="55">
        <v>99.0</v>
      </c>
      <c r="D220" s="83">
        <v>8.93</v>
      </c>
      <c r="E220" s="55">
        <v>1.0</v>
      </c>
      <c r="F220" s="55">
        <v>100.0</v>
      </c>
      <c r="G220" s="151" t="s">
        <v>77</v>
      </c>
      <c r="H220" s="55">
        <v>2.0</v>
      </c>
      <c r="I220" s="55" t="s">
        <v>603</v>
      </c>
      <c r="J220" s="55" t="s">
        <v>647</v>
      </c>
      <c r="K220" s="96" t="s">
        <v>1307</v>
      </c>
      <c r="L220" s="55">
        <v>10.0</v>
      </c>
      <c r="M220" s="85">
        <v>43416.0</v>
      </c>
      <c r="N220" s="151" t="s">
        <v>1215</v>
      </c>
      <c r="O220" s="71" t="s">
        <v>102</v>
      </c>
      <c r="P220" s="55" t="s">
        <v>86</v>
      </c>
      <c r="Q220" s="107"/>
      <c r="R220" s="28" t="s">
        <v>1640</v>
      </c>
      <c r="S220" s="28" t="s">
        <v>1641</v>
      </c>
      <c r="T220" s="102" t="s">
        <v>99</v>
      </c>
      <c r="U220" s="55"/>
      <c r="V220" s="55"/>
      <c r="W220" s="55"/>
      <c r="X220" s="55"/>
      <c r="Y220" s="55"/>
      <c r="Z220" s="55"/>
      <c r="AA220" s="55"/>
      <c r="AB220" s="125" t="s">
        <v>240</v>
      </c>
      <c r="AC220" s="78"/>
      <c r="AD220" s="125"/>
      <c r="AE220" s="125"/>
    </row>
    <row r="221">
      <c r="A221" s="170" t="s">
        <v>1644</v>
      </c>
      <c r="B221" s="170"/>
      <c r="C221" s="55">
        <v>99.0</v>
      </c>
      <c r="D221" s="83">
        <v>8.93</v>
      </c>
      <c r="E221" s="55">
        <v>1.0</v>
      </c>
      <c r="F221" s="55">
        <v>100.0</v>
      </c>
      <c r="G221" s="151" t="s">
        <v>77</v>
      </c>
      <c r="H221" s="55">
        <v>2.0</v>
      </c>
      <c r="I221" s="55" t="s">
        <v>498</v>
      </c>
      <c r="J221" s="55" t="s">
        <v>1405</v>
      </c>
      <c r="K221" s="96" t="s">
        <v>1648</v>
      </c>
      <c r="L221" s="55">
        <v>10.0</v>
      </c>
      <c r="M221" s="85" t="s">
        <v>1650</v>
      </c>
      <c r="N221" s="151" t="s">
        <v>1215</v>
      </c>
      <c r="O221" s="71" t="s">
        <v>118</v>
      </c>
      <c r="P221" s="55" t="s">
        <v>86</v>
      </c>
      <c r="Q221" s="107"/>
      <c r="R221" s="28" t="s">
        <v>1653</v>
      </c>
      <c r="S221" s="28" t="s">
        <v>1654</v>
      </c>
      <c r="T221" s="55"/>
      <c r="U221" s="55"/>
      <c r="V221" s="55"/>
      <c r="W221" s="55"/>
      <c r="X221" s="55"/>
      <c r="Y221" s="55"/>
      <c r="Z221" s="55"/>
      <c r="AA221" s="55"/>
      <c r="AB221" s="125" t="s">
        <v>1656</v>
      </c>
      <c r="AC221" s="125"/>
      <c r="AD221" s="125"/>
      <c r="AE221" s="125"/>
    </row>
    <row r="222">
      <c r="A222" s="239" t="s">
        <v>1658</v>
      </c>
      <c r="B222" s="239"/>
      <c r="C222" s="55">
        <v>99.0</v>
      </c>
      <c r="D222" s="83">
        <v>8.93</v>
      </c>
      <c r="E222" s="55">
        <v>1.0</v>
      </c>
      <c r="F222" s="55">
        <v>100.0</v>
      </c>
      <c r="G222" s="151" t="s">
        <v>77</v>
      </c>
      <c r="H222" s="55">
        <v>2.0</v>
      </c>
      <c r="I222" s="55" t="s">
        <v>113</v>
      </c>
      <c r="J222" s="55" t="s">
        <v>1405</v>
      </c>
      <c r="K222" s="96"/>
      <c r="L222" s="55">
        <v>10.0</v>
      </c>
      <c r="M222" s="85">
        <v>43417.0</v>
      </c>
      <c r="N222" s="65"/>
      <c r="O222" s="71" t="s">
        <v>102</v>
      </c>
      <c r="P222" s="55" t="s">
        <v>86</v>
      </c>
      <c r="Q222" s="107"/>
      <c r="R222" s="28" t="s">
        <v>1668</v>
      </c>
      <c r="S222" s="28" t="s">
        <v>1669</v>
      </c>
      <c r="T222" s="55"/>
      <c r="U222" s="55"/>
      <c r="V222" s="55"/>
      <c r="W222" s="55"/>
      <c r="X222" s="55"/>
      <c r="Y222" s="55"/>
      <c r="Z222" s="55"/>
      <c r="AA222" s="55"/>
      <c r="AB222" s="125" t="s">
        <v>1089</v>
      </c>
      <c r="AC222" s="125" t="s">
        <v>1671</v>
      </c>
      <c r="AD222" s="78"/>
      <c r="AE222" s="78"/>
    </row>
    <row r="223">
      <c r="A223" s="240" t="s">
        <v>1672</v>
      </c>
      <c r="B223" s="240"/>
      <c r="C223" s="55">
        <v>99.0</v>
      </c>
      <c r="D223" s="83">
        <v>8.93</v>
      </c>
      <c r="E223" s="55">
        <v>1.0</v>
      </c>
      <c r="F223" s="55">
        <v>100.0</v>
      </c>
      <c r="G223" s="151" t="s">
        <v>77</v>
      </c>
      <c r="H223" s="55">
        <v>2.0</v>
      </c>
      <c r="I223" s="55"/>
      <c r="J223" s="55" t="s">
        <v>1405</v>
      </c>
      <c r="K223" s="96" t="s">
        <v>1683</v>
      </c>
      <c r="L223" s="55">
        <v>10.0</v>
      </c>
      <c r="M223" s="85" t="s">
        <v>1564</v>
      </c>
      <c r="N223" s="151" t="s">
        <v>1215</v>
      </c>
      <c r="O223" s="71" t="s">
        <v>118</v>
      </c>
      <c r="P223" s="55" t="s">
        <v>86</v>
      </c>
      <c r="Q223" s="107"/>
      <c r="R223" s="28" t="s">
        <v>1686</v>
      </c>
      <c r="S223" s="28" t="s">
        <v>1687</v>
      </c>
      <c r="T223" s="55"/>
      <c r="U223" s="55"/>
      <c r="V223" s="55"/>
      <c r="W223" s="55"/>
      <c r="X223" s="55"/>
      <c r="Y223" s="55"/>
      <c r="Z223" s="55"/>
      <c r="AA223" s="55"/>
      <c r="AB223" s="78"/>
      <c r="AC223" s="78"/>
      <c r="AD223" s="78"/>
      <c r="AE223" s="78"/>
    </row>
    <row r="224">
      <c r="A224" s="241" t="s">
        <v>1689</v>
      </c>
      <c r="B224" s="241"/>
      <c r="C224" s="55">
        <v>99.0</v>
      </c>
      <c r="D224" s="83">
        <v>8.93</v>
      </c>
      <c r="E224" s="55">
        <v>2.0</v>
      </c>
      <c r="F224" s="55">
        <v>100.0</v>
      </c>
      <c r="G224" s="151" t="s">
        <v>77</v>
      </c>
      <c r="H224" s="55">
        <v>2.0</v>
      </c>
      <c r="I224" s="55" t="s">
        <v>1694</v>
      </c>
      <c r="J224" s="55" t="s">
        <v>1405</v>
      </c>
      <c r="K224" s="96" t="s">
        <v>1695</v>
      </c>
      <c r="L224" s="55">
        <v>10.0</v>
      </c>
      <c r="M224" s="85"/>
      <c r="N224" s="151" t="s">
        <v>1215</v>
      </c>
      <c r="O224" s="71" t="s">
        <v>102</v>
      </c>
      <c r="P224" s="55" t="s">
        <v>86</v>
      </c>
      <c r="Q224" s="107"/>
      <c r="R224" s="28" t="s">
        <v>1701</v>
      </c>
      <c r="S224" s="28" t="s">
        <v>1702</v>
      </c>
      <c r="T224" s="102" t="s">
        <v>99</v>
      </c>
      <c r="U224" s="55"/>
      <c r="V224" s="55"/>
      <c r="W224" s="55"/>
      <c r="X224" s="55"/>
      <c r="Y224" s="55"/>
      <c r="Z224" s="55"/>
      <c r="AA224" s="55"/>
      <c r="AB224" s="138" t="s">
        <v>1705</v>
      </c>
      <c r="AC224" s="78"/>
      <c r="AD224" s="125"/>
      <c r="AE224" s="125"/>
    </row>
    <row r="225">
      <c r="A225" s="230" t="s">
        <v>1706</v>
      </c>
      <c r="B225" s="230"/>
      <c r="C225" s="55">
        <v>99.0</v>
      </c>
      <c r="D225" s="83">
        <v>8.93</v>
      </c>
      <c r="E225" s="55">
        <v>1.0</v>
      </c>
      <c r="F225" s="55">
        <v>100.0</v>
      </c>
      <c r="G225" s="151" t="s">
        <v>77</v>
      </c>
      <c r="H225" s="55">
        <v>2.0</v>
      </c>
      <c r="I225" s="55" t="s">
        <v>498</v>
      </c>
      <c r="J225" s="55" t="s">
        <v>1405</v>
      </c>
      <c r="K225" s="96" t="s">
        <v>1708</v>
      </c>
      <c r="L225" s="55">
        <v>10.0</v>
      </c>
      <c r="M225" s="85" t="s">
        <v>1650</v>
      </c>
      <c r="N225" s="151" t="s">
        <v>1215</v>
      </c>
      <c r="O225" s="71" t="s">
        <v>102</v>
      </c>
      <c r="P225" s="55" t="s">
        <v>86</v>
      </c>
      <c r="Q225" s="107"/>
      <c r="R225" s="28" t="s">
        <v>1710</v>
      </c>
      <c r="S225" s="28" t="s">
        <v>1711</v>
      </c>
      <c r="T225" s="59"/>
      <c r="U225" s="59"/>
      <c r="V225" s="59"/>
      <c r="W225" s="59"/>
      <c r="X225" s="59"/>
      <c r="Y225" s="59"/>
      <c r="Z225" s="59"/>
      <c r="AA225" s="59"/>
      <c r="AB225" s="242"/>
      <c r="AC225" s="78"/>
      <c r="AD225" s="125"/>
      <c r="AE225" s="125"/>
    </row>
    <row r="226">
      <c r="A226" s="55" t="s">
        <v>1717</v>
      </c>
      <c r="B226" s="55"/>
      <c r="C226" s="55">
        <v>99.0</v>
      </c>
      <c r="D226" s="83">
        <v>8.93</v>
      </c>
      <c r="E226" s="55">
        <v>1.0</v>
      </c>
      <c r="F226" s="55">
        <v>100.0</v>
      </c>
      <c r="G226" s="151" t="s">
        <v>77</v>
      </c>
      <c r="H226" s="55">
        <v>2.0</v>
      </c>
      <c r="I226" s="55" t="s">
        <v>464</v>
      </c>
      <c r="J226" s="55" t="s">
        <v>1720</v>
      </c>
      <c r="K226" s="67"/>
      <c r="L226" s="55">
        <v>10.0</v>
      </c>
      <c r="M226" s="69"/>
      <c r="N226" s="65"/>
      <c r="O226" s="71" t="s">
        <v>209</v>
      </c>
      <c r="P226" s="55"/>
      <c r="Q226" s="107"/>
      <c r="R226" s="74"/>
      <c r="S226" s="28" t="s">
        <v>1722</v>
      </c>
      <c r="T226" s="102" t="s">
        <v>99</v>
      </c>
      <c r="U226" s="55"/>
      <c r="V226" s="55"/>
      <c r="W226" s="55"/>
      <c r="X226" s="55"/>
      <c r="Y226" s="55"/>
      <c r="Z226" s="55"/>
      <c r="AA226" s="55"/>
      <c r="AB226" s="78"/>
      <c r="AC226" s="78"/>
      <c r="AD226" s="78"/>
      <c r="AE226" s="78"/>
    </row>
    <row r="227">
      <c r="A227" s="243" t="s">
        <v>1727</v>
      </c>
      <c r="B227" s="243"/>
      <c r="C227" s="55">
        <v>99.0</v>
      </c>
      <c r="D227" s="83">
        <v>8.93</v>
      </c>
      <c r="E227" s="55">
        <v>1.0</v>
      </c>
      <c r="F227" s="55">
        <v>100.0</v>
      </c>
      <c r="G227" s="151" t="s">
        <v>77</v>
      </c>
      <c r="H227" s="55">
        <v>2.0</v>
      </c>
      <c r="I227" s="59"/>
      <c r="J227" s="55" t="s">
        <v>1405</v>
      </c>
      <c r="K227" s="96" t="s">
        <v>1734</v>
      </c>
      <c r="L227" s="55">
        <v>10.0</v>
      </c>
      <c r="M227" s="85" t="s">
        <v>1735</v>
      </c>
      <c r="N227" s="151" t="s">
        <v>1215</v>
      </c>
      <c r="O227" s="71" t="s">
        <v>118</v>
      </c>
      <c r="P227" s="55" t="s">
        <v>86</v>
      </c>
      <c r="Q227" s="107"/>
      <c r="R227" s="28" t="s">
        <v>1737</v>
      </c>
      <c r="S227" s="28" t="s">
        <v>1738</v>
      </c>
      <c r="T227" s="55"/>
      <c r="U227" s="55"/>
      <c r="V227" s="55"/>
      <c r="W227" s="55"/>
      <c r="X227" s="55"/>
      <c r="Y227" s="55"/>
      <c r="Z227" s="55"/>
      <c r="AA227" s="55"/>
      <c r="AB227" s="78"/>
      <c r="AC227" s="125"/>
      <c r="AD227" s="125"/>
      <c r="AE227" s="125"/>
    </row>
    <row r="228">
      <c r="A228" s="243" t="s">
        <v>1740</v>
      </c>
      <c r="B228" s="243"/>
      <c r="C228" s="55">
        <v>99.0</v>
      </c>
      <c r="D228" s="83">
        <v>8.93</v>
      </c>
      <c r="E228" s="55">
        <v>1.0</v>
      </c>
      <c r="F228" s="55">
        <v>100.0</v>
      </c>
      <c r="G228" s="151" t="s">
        <v>77</v>
      </c>
      <c r="H228" s="55">
        <v>2.0</v>
      </c>
      <c r="I228" s="59"/>
      <c r="J228" s="59"/>
      <c r="K228" s="67"/>
      <c r="L228" s="55">
        <v>10.0</v>
      </c>
      <c r="M228" s="69"/>
      <c r="N228" s="65"/>
      <c r="O228" s="71" t="s">
        <v>209</v>
      </c>
      <c r="P228" s="59"/>
      <c r="Q228" s="107" t="s">
        <v>1116</v>
      </c>
      <c r="R228" s="74"/>
      <c r="S228" s="28" t="s">
        <v>1747</v>
      </c>
      <c r="T228" s="55"/>
      <c r="U228" s="55"/>
      <c r="V228" s="55"/>
      <c r="W228" s="55"/>
      <c r="X228" s="55"/>
      <c r="Y228" s="55"/>
      <c r="Z228" s="55"/>
      <c r="AA228" s="55"/>
      <c r="AB228" s="78"/>
      <c r="AC228" s="78"/>
      <c r="AD228" s="78"/>
      <c r="AE228" s="78"/>
    </row>
    <row r="229">
      <c r="A229" s="241" t="s">
        <v>1750</v>
      </c>
      <c r="B229" s="241"/>
      <c r="C229" s="55">
        <v>99.0</v>
      </c>
      <c r="D229" s="83">
        <v>8.93</v>
      </c>
      <c r="E229" s="55">
        <v>1.0</v>
      </c>
      <c r="F229" s="55">
        <v>100.0</v>
      </c>
      <c r="G229" s="151" t="s">
        <v>77</v>
      </c>
      <c r="H229" s="55">
        <v>2.0</v>
      </c>
      <c r="I229" s="55" t="s">
        <v>576</v>
      </c>
      <c r="J229" s="55" t="s">
        <v>1405</v>
      </c>
      <c r="K229" s="96" t="s">
        <v>1752</v>
      </c>
      <c r="L229" s="55">
        <v>10.0</v>
      </c>
      <c r="M229" s="85" t="s">
        <v>1650</v>
      </c>
      <c r="N229" s="151" t="s">
        <v>1261</v>
      </c>
      <c r="O229" s="71" t="s">
        <v>102</v>
      </c>
      <c r="P229" s="55" t="s">
        <v>86</v>
      </c>
      <c r="Q229" s="107"/>
      <c r="R229" s="28" t="s">
        <v>1754</v>
      </c>
      <c r="S229" s="28" t="s">
        <v>1755</v>
      </c>
      <c r="T229" s="102" t="s">
        <v>99</v>
      </c>
      <c r="U229" s="55"/>
      <c r="V229" s="55"/>
      <c r="W229" s="55"/>
      <c r="X229" s="55"/>
      <c r="Y229" s="55"/>
      <c r="Z229" s="55"/>
      <c r="AA229" s="102" t="s">
        <v>266</v>
      </c>
      <c r="AB229" s="148" t="s">
        <v>1089</v>
      </c>
      <c r="AC229" s="125">
        <v>1.0</v>
      </c>
      <c r="AD229" s="125"/>
      <c r="AE229" s="125"/>
    </row>
    <row r="230">
      <c r="A230" s="229" t="s">
        <v>1759</v>
      </c>
      <c r="B230" s="229"/>
      <c r="C230" s="55">
        <v>99.0</v>
      </c>
      <c r="D230" s="83">
        <v>8.93</v>
      </c>
      <c r="E230" s="55">
        <v>1.0</v>
      </c>
      <c r="F230" s="55">
        <v>100.0</v>
      </c>
      <c r="G230" s="151" t="s">
        <v>77</v>
      </c>
      <c r="H230" s="55">
        <v>2.0</v>
      </c>
      <c r="I230" s="59"/>
      <c r="J230" s="55" t="s">
        <v>1405</v>
      </c>
      <c r="K230" s="96" t="s">
        <v>1761</v>
      </c>
      <c r="L230" s="55">
        <v>10.0</v>
      </c>
      <c r="M230" s="85" t="s">
        <v>1630</v>
      </c>
      <c r="N230" s="65"/>
      <c r="O230" s="71" t="s">
        <v>102</v>
      </c>
      <c r="P230" s="55" t="s">
        <v>86</v>
      </c>
      <c r="Q230" s="107"/>
      <c r="R230" s="28" t="s">
        <v>1764</v>
      </c>
      <c r="S230" s="28" t="s">
        <v>1766</v>
      </c>
      <c r="T230" s="55"/>
      <c r="U230" s="55"/>
      <c r="V230" s="55"/>
      <c r="W230" s="55"/>
      <c r="X230" s="55"/>
      <c r="Y230" s="55"/>
      <c r="Z230" s="55"/>
      <c r="AA230" s="55"/>
      <c r="AB230" s="125" t="s">
        <v>1767</v>
      </c>
      <c r="AC230" s="125">
        <v>1.0</v>
      </c>
      <c r="AD230" s="78"/>
      <c r="AE230" s="78"/>
    </row>
    <row r="231">
      <c r="A231" s="237" t="s">
        <v>1768</v>
      </c>
      <c r="B231" s="237"/>
      <c r="C231" s="55">
        <v>99.0</v>
      </c>
      <c r="D231" s="83">
        <v>8.93</v>
      </c>
      <c r="E231" s="55">
        <v>1.0</v>
      </c>
      <c r="F231" s="55">
        <v>100.0</v>
      </c>
      <c r="G231" s="151" t="s">
        <v>77</v>
      </c>
      <c r="H231" s="55">
        <v>2.0</v>
      </c>
      <c r="I231" s="55" t="s">
        <v>498</v>
      </c>
      <c r="J231" s="55" t="s">
        <v>647</v>
      </c>
      <c r="K231" s="96" t="s">
        <v>1708</v>
      </c>
      <c r="L231" s="55">
        <v>10.0</v>
      </c>
      <c r="M231" s="85">
        <v>43416.0</v>
      </c>
      <c r="N231" s="151" t="s">
        <v>1215</v>
      </c>
      <c r="O231" s="71" t="s">
        <v>102</v>
      </c>
      <c r="P231" s="55" t="s">
        <v>86</v>
      </c>
      <c r="Q231" s="107"/>
      <c r="R231" s="28" t="s">
        <v>1774</v>
      </c>
      <c r="S231" s="28" t="s">
        <v>1775</v>
      </c>
      <c r="T231" s="102" t="s">
        <v>99</v>
      </c>
      <c r="U231" s="55"/>
      <c r="V231" s="55"/>
      <c r="W231" s="55"/>
      <c r="X231" s="55"/>
      <c r="Y231" s="55"/>
      <c r="Z231" s="55"/>
      <c r="AA231" s="102" t="s">
        <v>266</v>
      </c>
      <c r="AB231" s="125" t="s">
        <v>1089</v>
      </c>
      <c r="AC231" s="125">
        <v>6.0</v>
      </c>
      <c r="AD231" s="125"/>
      <c r="AE231" s="125"/>
    </row>
    <row r="232">
      <c r="A232" s="240" t="s">
        <v>1777</v>
      </c>
      <c r="B232" s="240"/>
      <c r="C232" s="55">
        <v>99.0</v>
      </c>
      <c r="D232" s="83">
        <v>8.93</v>
      </c>
      <c r="E232" s="55">
        <v>1.0</v>
      </c>
      <c r="F232" s="55">
        <v>100.0</v>
      </c>
      <c r="G232" s="151" t="s">
        <v>77</v>
      </c>
      <c r="H232" s="55">
        <v>2.0</v>
      </c>
      <c r="I232" s="59"/>
      <c r="J232" s="55" t="s">
        <v>1405</v>
      </c>
      <c r="K232" s="96" t="s">
        <v>1779</v>
      </c>
      <c r="L232" s="55">
        <v>10.0</v>
      </c>
      <c r="M232" s="85" t="s">
        <v>1781</v>
      </c>
      <c r="N232" s="65"/>
      <c r="O232" s="71" t="s">
        <v>118</v>
      </c>
      <c r="P232" s="55" t="s">
        <v>86</v>
      </c>
      <c r="Q232" s="107"/>
      <c r="R232" s="28" t="s">
        <v>1782</v>
      </c>
      <c r="S232" s="28" t="s">
        <v>1783</v>
      </c>
      <c r="T232" s="55"/>
      <c r="U232" s="55"/>
      <c r="V232" s="55"/>
      <c r="W232" s="55"/>
      <c r="X232" s="55"/>
      <c r="Y232" s="55"/>
      <c r="Z232" s="55"/>
      <c r="AA232" s="55"/>
      <c r="AB232" s="125" t="s">
        <v>1219</v>
      </c>
      <c r="AC232" s="125">
        <v>1.0</v>
      </c>
      <c r="AD232" s="78"/>
      <c r="AE232" s="78"/>
    </row>
    <row r="233">
      <c r="A233" s="231" t="s">
        <v>1784</v>
      </c>
      <c r="B233" s="231"/>
      <c r="C233" s="55">
        <v>99.0</v>
      </c>
      <c r="D233" s="83">
        <v>8.93</v>
      </c>
      <c r="E233" s="55">
        <v>1.0</v>
      </c>
      <c r="F233" s="55">
        <v>100.0</v>
      </c>
      <c r="G233" s="151" t="s">
        <v>77</v>
      </c>
      <c r="H233" s="55">
        <v>2.0</v>
      </c>
      <c r="I233" s="59"/>
      <c r="J233" s="55" t="s">
        <v>1405</v>
      </c>
      <c r="K233" s="96" t="s">
        <v>1648</v>
      </c>
      <c r="L233" s="55">
        <v>10.0</v>
      </c>
      <c r="M233" s="85" t="s">
        <v>1630</v>
      </c>
      <c r="N233" s="151" t="s">
        <v>1215</v>
      </c>
      <c r="O233" s="71" t="s">
        <v>118</v>
      </c>
      <c r="P233" s="55" t="s">
        <v>86</v>
      </c>
      <c r="Q233" s="107"/>
      <c r="R233" s="28" t="s">
        <v>1788</v>
      </c>
      <c r="S233" s="28" t="s">
        <v>1790</v>
      </c>
      <c r="T233" s="55"/>
      <c r="U233" s="55"/>
      <c r="V233" s="55"/>
      <c r="W233" s="55"/>
      <c r="X233" s="55"/>
      <c r="Y233" s="55"/>
      <c r="Z233" s="55"/>
      <c r="AA233" s="55"/>
      <c r="AB233" s="125" t="s">
        <v>1791</v>
      </c>
      <c r="AC233" s="78"/>
      <c r="AD233" s="125"/>
      <c r="AE233" s="125"/>
    </row>
    <row r="234">
      <c r="A234" s="55" t="s">
        <v>1796</v>
      </c>
      <c r="B234" s="55"/>
      <c r="C234" s="55">
        <v>99.0</v>
      </c>
      <c r="D234" s="83">
        <v>8.93</v>
      </c>
      <c r="E234" s="55">
        <v>1.0</v>
      </c>
      <c r="F234" s="55">
        <v>100.0</v>
      </c>
      <c r="G234" s="151" t="s">
        <v>77</v>
      </c>
      <c r="H234" s="55">
        <v>2.0</v>
      </c>
      <c r="I234" s="59"/>
      <c r="J234" s="55" t="s">
        <v>647</v>
      </c>
      <c r="K234" s="96" t="s">
        <v>1797</v>
      </c>
      <c r="L234" s="55">
        <v>10.0</v>
      </c>
      <c r="M234" s="85" t="s">
        <v>1564</v>
      </c>
      <c r="N234" s="151" t="s">
        <v>1215</v>
      </c>
      <c r="O234" s="71" t="s">
        <v>102</v>
      </c>
      <c r="P234" s="55" t="s">
        <v>86</v>
      </c>
      <c r="Q234" s="107"/>
      <c r="R234" s="28" t="s">
        <v>1798</v>
      </c>
      <c r="S234" s="28" t="s">
        <v>1799</v>
      </c>
      <c r="T234" s="102" t="s">
        <v>99</v>
      </c>
      <c r="U234" s="55"/>
      <c r="V234" s="55"/>
      <c r="W234" s="55"/>
      <c r="X234" s="55"/>
      <c r="Y234" s="55"/>
      <c r="Z234" s="55"/>
      <c r="AA234" s="55"/>
      <c r="AB234" s="78"/>
      <c r="AC234" s="78"/>
      <c r="AD234" s="125"/>
      <c r="AE234" s="125"/>
    </row>
    <row r="235">
      <c r="A235" s="55" t="s">
        <v>1802</v>
      </c>
      <c r="B235" s="55"/>
      <c r="C235" s="55">
        <v>99.0</v>
      </c>
      <c r="D235" s="83">
        <v>8.93</v>
      </c>
      <c r="E235" s="55">
        <v>1.0</v>
      </c>
      <c r="F235" s="55">
        <v>100.0</v>
      </c>
      <c r="G235" s="151" t="s">
        <v>77</v>
      </c>
      <c r="H235" s="55">
        <v>2.0</v>
      </c>
      <c r="I235" s="59"/>
      <c r="J235" s="55" t="s">
        <v>647</v>
      </c>
      <c r="K235" s="96" t="s">
        <v>1803</v>
      </c>
      <c r="L235" s="55">
        <v>10.0</v>
      </c>
      <c r="M235" s="85" t="s">
        <v>1804</v>
      </c>
      <c r="N235" s="151" t="s">
        <v>1215</v>
      </c>
      <c r="O235" s="71" t="s">
        <v>92</v>
      </c>
      <c r="P235" s="55" t="s">
        <v>86</v>
      </c>
      <c r="Q235" s="107"/>
      <c r="R235" s="28" t="s">
        <v>1805</v>
      </c>
      <c r="S235" s="28" t="s">
        <v>1806</v>
      </c>
      <c r="T235" s="102" t="s">
        <v>99</v>
      </c>
      <c r="U235" s="55"/>
      <c r="V235" s="55"/>
      <c r="W235" s="55"/>
      <c r="X235" s="55"/>
      <c r="Y235" s="55"/>
      <c r="Z235" s="55"/>
      <c r="AA235" s="55"/>
      <c r="AB235" s="125" t="s">
        <v>1809</v>
      </c>
      <c r="AC235" s="78"/>
      <c r="AD235" s="125"/>
      <c r="AE235" s="125"/>
    </row>
    <row r="236">
      <c r="A236" s="55" t="s">
        <v>1810</v>
      </c>
      <c r="B236" s="55"/>
      <c r="C236" s="55">
        <v>99.0</v>
      </c>
      <c r="D236" s="83">
        <v>8.93</v>
      </c>
      <c r="E236" s="55">
        <v>1.0</v>
      </c>
      <c r="F236" s="55">
        <v>100.0</v>
      </c>
      <c r="G236" s="151" t="s">
        <v>77</v>
      </c>
      <c r="H236" s="55">
        <v>2.0</v>
      </c>
      <c r="I236" s="59"/>
      <c r="J236" s="59"/>
      <c r="K236" s="67"/>
      <c r="L236" s="55">
        <v>10.0</v>
      </c>
      <c r="M236" s="69"/>
      <c r="N236" s="65"/>
      <c r="O236" s="88"/>
      <c r="P236" s="59"/>
      <c r="Q236" s="73"/>
      <c r="R236" s="74"/>
      <c r="S236" s="28" t="s">
        <v>1812</v>
      </c>
      <c r="T236" s="55"/>
      <c r="U236" s="55"/>
      <c r="V236" s="55"/>
      <c r="W236" s="55"/>
      <c r="X236" s="55"/>
      <c r="Y236" s="55"/>
      <c r="Z236" s="55"/>
      <c r="AA236" s="55"/>
      <c r="AB236" s="78"/>
      <c r="AC236" s="78"/>
      <c r="AD236" s="78"/>
      <c r="AE236" s="78"/>
    </row>
    <row r="237">
      <c r="A237" s="55" t="s">
        <v>1814</v>
      </c>
      <c r="B237" s="55"/>
      <c r="C237" s="55">
        <v>99.0</v>
      </c>
      <c r="D237" s="83">
        <v>8.93</v>
      </c>
      <c r="E237" s="55">
        <v>1.0</v>
      </c>
      <c r="F237" s="55">
        <v>100.0</v>
      </c>
      <c r="G237" s="151" t="s">
        <v>77</v>
      </c>
      <c r="H237" s="55">
        <v>2.0</v>
      </c>
      <c r="I237" s="59"/>
      <c r="J237" s="59"/>
      <c r="K237" s="67"/>
      <c r="L237" s="55">
        <v>10.0</v>
      </c>
      <c r="M237" s="69"/>
      <c r="N237" s="65"/>
      <c r="O237" s="88"/>
      <c r="P237" s="59"/>
      <c r="Q237" s="73"/>
      <c r="R237" s="74"/>
      <c r="S237" s="28" t="s">
        <v>1812</v>
      </c>
      <c r="T237" s="136"/>
      <c r="U237" s="136"/>
      <c r="V237" s="136"/>
      <c r="W237" s="136"/>
      <c r="X237" s="136"/>
      <c r="Y237" s="136"/>
      <c r="Z237" s="136"/>
      <c r="AA237" s="136"/>
      <c r="AB237" s="78"/>
      <c r="AC237" s="78"/>
      <c r="AD237" s="78"/>
      <c r="AE237" s="78"/>
    </row>
    <row r="238">
      <c r="A238" s="229" t="s">
        <v>1819</v>
      </c>
      <c r="B238" s="229"/>
      <c r="C238" s="55">
        <v>99.0</v>
      </c>
      <c r="D238" s="83">
        <v>8.93</v>
      </c>
      <c r="E238" s="55">
        <v>1.0</v>
      </c>
      <c r="F238" s="55">
        <v>100.0</v>
      </c>
      <c r="G238" s="151" t="s">
        <v>77</v>
      </c>
      <c r="H238" s="55">
        <v>2.0</v>
      </c>
      <c r="I238" s="59"/>
      <c r="J238" s="55" t="s">
        <v>647</v>
      </c>
      <c r="K238" s="96" t="s">
        <v>1546</v>
      </c>
      <c r="L238" s="55">
        <v>10.0</v>
      </c>
      <c r="M238" s="85" t="s">
        <v>1608</v>
      </c>
      <c r="N238" s="151" t="s">
        <v>1215</v>
      </c>
      <c r="O238" s="71" t="s">
        <v>118</v>
      </c>
      <c r="P238" s="55" t="s">
        <v>86</v>
      </c>
      <c r="Q238" s="107"/>
      <c r="R238" s="28" t="s">
        <v>1823</v>
      </c>
      <c r="S238" s="28" t="s">
        <v>1825</v>
      </c>
      <c r="T238" s="136"/>
      <c r="U238" s="136"/>
      <c r="V238" s="136"/>
      <c r="W238" s="136"/>
      <c r="X238" s="136"/>
      <c r="Y238" s="136"/>
      <c r="Z238" s="136"/>
      <c r="AA238" s="136"/>
      <c r="AB238" s="78"/>
      <c r="AC238" s="78"/>
      <c r="AD238" s="125"/>
      <c r="AE238" s="125"/>
    </row>
    <row r="239">
      <c r="A239" s="244" t="s">
        <v>1827</v>
      </c>
      <c r="B239" s="244"/>
      <c r="C239" s="55">
        <v>99.0</v>
      </c>
      <c r="D239" s="83">
        <v>8.93</v>
      </c>
      <c r="E239" s="55">
        <v>1.0</v>
      </c>
      <c r="F239" s="55">
        <v>100.0</v>
      </c>
      <c r="G239" s="151" t="s">
        <v>77</v>
      </c>
      <c r="H239" s="55">
        <v>2.0</v>
      </c>
      <c r="I239" s="59"/>
      <c r="J239" s="55" t="s">
        <v>1405</v>
      </c>
      <c r="K239" s="96" t="s">
        <v>1513</v>
      </c>
      <c r="L239" s="55">
        <v>10.0</v>
      </c>
      <c r="M239" s="85" t="s">
        <v>1630</v>
      </c>
      <c r="N239" s="151" t="s">
        <v>1215</v>
      </c>
      <c r="O239" s="71" t="s">
        <v>118</v>
      </c>
      <c r="P239" s="55" t="s">
        <v>86</v>
      </c>
      <c r="Q239" s="107"/>
      <c r="R239" s="28" t="s">
        <v>1834</v>
      </c>
      <c r="S239" s="28" t="s">
        <v>1835</v>
      </c>
      <c r="T239" s="55"/>
      <c r="U239" s="55"/>
      <c r="V239" s="55"/>
      <c r="W239" s="55"/>
      <c r="X239" s="55"/>
      <c r="Y239" s="55"/>
      <c r="Z239" s="55"/>
      <c r="AA239" s="55"/>
      <c r="AB239" s="125" t="s">
        <v>1532</v>
      </c>
      <c r="AC239" s="78"/>
      <c r="AD239" s="125"/>
      <c r="AE239" s="125"/>
    </row>
    <row r="240">
      <c r="A240" s="55" t="s">
        <v>1837</v>
      </c>
      <c r="B240" s="55"/>
      <c r="C240" s="55">
        <v>99.0</v>
      </c>
      <c r="D240" s="83">
        <v>8.93</v>
      </c>
      <c r="E240" s="55">
        <v>1.0</v>
      </c>
      <c r="F240" s="55">
        <v>100.0</v>
      </c>
      <c r="G240" s="151" t="s">
        <v>77</v>
      </c>
      <c r="H240" s="55">
        <v>2.0</v>
      </c>
      <c r="I240" s="55" t="s">
        <v>520</v>
      </c>
      <c r="J240" s="55" t="s">
        <v>647</v>
      </c>
      <c r="K240" s="96" t="s">
        <v>1839</v>
      </c>
      <c r="L240" s="55">
        <v>10.0</v>
      </c>
      <c r="M240" s="85" t="s">
        <v>1630</v>
      </c>
      <c r="N240" s="151" t="s">
        <v>1215</v>
      </c>
      <c r="O240" s="71" t="s">
        <v>102</v>
      </c>
      <c r="P240" s="55" t="s">
        <v>86</v>
      </c>
      <c r="Q240" s="107"/>
      <c r="R240" s="28" t="s">
        <v>1840</v>
      </c>
      <c r="S240" s="28" t="s">
        <v>1841</v>
      </c>
      <c r="T240" s="102" t="s">
        <v>99</v>
      </c>
      <c r="U240" s="102" t="s">
        <v>266</v>
      </c>
      <c r="V240" s="55"/>
      <c r="W240" s="55"/>
      <c r="X240" s="55"/>
      <c r="Y240" s="55"/>
      <c r="Z240" s="55"/>
      <c r="AA240" s="55"/>
      <c r="AB240" s="125" t="s">
        <v>1219</v>
      </c>
      <c r="AC240" s="78"/>
      <c r="AD240" s="125"/>
      <c r="AE240" s="125"/>
    </row>
    <row r="241">
      <c r="A241" s="244" t="s">
        <v>1846</v>
      </c>
      <c r="B241" s="244"/>
      <c r="C241" s="55">
        <v>99.0</v>
      </c>
      <c r="D241" s="83">
        <v>8.93</v>
      </c>
      <c r="E241" s="55">
        <v>1.0</v>
      </c>
      <c r="F241" s="55">
        <v>100.0</v>
      </c>
      <c r="G241" s="151" t="s">
        <v>77</v>
      </c>
      <c r="H241" s="55">
        <v>2.0</v>
      </c>
      <c r="I241" s="55" t="s">
        <v>458</v>
      </c>
      <c r="J241" s="55" t="s">
        <v>647</v>
      </c>
      <c r="K241" s="96" t="s">
        <v>1848</v>
      </c>
      <c r="L241" s="55">
        <v>10.0</v>
      </c>
      <c r="M241" s="85" t="s">
        <v>1850</v>
      </c>
      <c r="N241" s="151" t="s">
        <v>1215</v>
      </c>
      <c r="O241" s="71" t="s">
        <v>118</v>
      </c>
      <c r="P241" s="55" t="s">
        <v>86</v>
      </c>
      <c r="Q241" s="107"/>
      <c r="R241" s="28" t="s">
        <v>1851</v>
      </c>
      <c r="S241" s="28" t="s">
        <v>1853</v>
      </c>
      <c r="T241" s="102" t="s">
        <v>99</v>
      </c>
      <c r="U241" s="55"/>
      <c r="V241" s="55"/>
      <c r="W241" s="55"/>
      <c r="X241" s="55"/>
      <c r="Y241" s="55"/>
      <c r="Z241" s="55"/>
      <c r="AA241" s="55"/>
      <c r="AB241" s="125" t="s">
        <v>1532</v>
      </c>
      <c r="AC241" s="78"/>
      <c r="AD241" s="125"/>
      <c r="AE241" s="125"/>
    </row>
    <row r="242">
      <c r="A242" s="212" t="s">
        <v>1856</v>
      </c>
      <c r="B242" s="212"/>
      <c r="C242" s="55">
        <v>99.0</v>
      </c>
      <c r="D242" s="83">
        <v>8.93</v>
      </c>
      <c r="E242" s="55">
        <v>1.0</v>
      </c>
      <c r="F242" s="55">
        <v>100.0</v>
      </c>
      <c r="G242" s="151" t="s">
        <v>77</v>
      </c>
      <c r="H242" s="55">
        <v>2.0</v>
      </c>
      <c r="I242" s="59"/>
      <c r="J242" s="55" t="s">
        <v>647</v>
      </c>
      <c r="K242" s="96" t="s">
        <v>1860</v>
      </c>
      <c r="L242" s="55">
        <v>10.0</v>
      </c>
      <c r="M242" s="69"/>
      <c r="N242" s="151"/>
      <c r="O242" s="71" t="s">
        <v>102</v>
      </c>
      <c r="P242" s="55" t="s">
        <v>86</v>
      </c>
      <c r="Q242" s="107"/>
      <c r="R242" s="28" t="s">
        <v>1862</v>
      </c>
      <c r="S242" s="28" t="s">
        <v>1864</v>
      </c>
      <c r="T242" s="102" t="s">
        <v>99</v>
      </c>
      <c r="U242" s="102" t="s">
        <v>266</v>
      </c>
      <c r="V242" s="55"/>
      <c r="W242" s="55"/>
      <c r="X242" s="55"/>
      <c r="Y242" s="55"/>
      <c r="Z242" s="55"/>
      <c r="AA242" s="55"/>
      <c r="AB242" s="125" t="s">
        <v>1089</v>
      </c>
      <c r="AC242" s="78"/>
      <c r="AD242" s="125"/>
      <c r="AE242" s="125"/>
    </row>
    <row r="243">
      <c r="A243" s="55" t="s">
        <v>1865</v>
      </c>
      <c r="B243" s="55"/>
      <c r="C243" s="55">
        <v>99.0</v>
      </c>
      <c r="D243" s="83">
        <v>8.93</v>
      </c>
      <c r="E243" s="55">
        <v>1.0</v>
      </c>
      <c r="F243" s="55">
        <v>100.0</v>
      </c>
      <c r="G243" s="151" t="s">
        <v>77</v>
      </c>
      <c r="H243" s="55">
        <v>2.0</v>
      </c>
      <c r="I243" s="59"/>
      <c r="J243" s="55" t="s">
        <v>1405</v>
      </c>
      <c r="K243" s="96" t="s">
        <v>1867</v>
      </c>
      <c r="L243" s="55">
        <v>10.0</v>
      </c>
      <c r="M243" s="85" t="s">
        <v>1630</v>
      </c>
      <c r="N243" s="151" t="s">
        <v>1215</v>
      </c>
      <c r="O243" s="71" t="s">
        <v>102</v>
      </c>
      <c r="P243" s="55" t="s">
        <v>86</v>
      </c>
      <c r="Q243" s="107"/>
      <c r="R243" s="28" t="s">
        <v>1870</v>
      </c>
      <c r="S243" s="28" t="s">
        <v>246</v>
      </c>
      <c r="T243" s="102" t="s">
        <v>99</v>
      </c>
      <c r="U243" s="102" t="s">
        <v>266</v>
      </c>
      <c r="V243" s="55"/>
      <c r="W243" s="55"/>
      <c r="X243" s="55"/>
      <c r="Y243" s="55"/>
      <c r="Z243" s="55"/>
      <c r="AA243" s="55"/>
      <c r="AB243" s="78"/>
      <c r="AC243" s="78"/>
      <c r="AD243" s="125"/>
      <c r="AE243" s="125"/>
    </row>
    <row r="244">
      <c r="A244" s="55" t="s">
        <v>1872</v>
      </c>
      <c r="B244" s="55"/>
      <c r="C244" s="55">
        <v>99.0</v>
      </c>
      <c r="D244" s="83">
        <v>8.93</v>
      </c>
      <c r="E244" s="55">
        <v>1.0</v>
      </c>
      <c r="F244" s="55">
        <v>100.0</v>
      </c>
      <c r="G244" s="151" t="s">
        <v>77</v>
      </c>
      <c r="H244" s="55">
        <v>2.0</v>
      </c>
      <c r="I244" s="55" t="s">
        <v>95</v>
      </c>
      <c r="J244" s="55" t="s">
        <v>647</v>
      </c>
      <c r="K244" s="96" t="s">
        <v>1873</v>
      </c>
      <c r="L244" s="55">
        <v>10.0</v>
      </c>
      <c r="M244" s="85"/>
      <c r="N244" s="151" t="s">
        <v>1215</v>
      </c>
      <c r="O244" s="71" t="s">
        <v>102</v>
      </c>
      <c r="P244" s="55" t="s">
        <v>86</v>
      </c>
      <c r="Q244" s="107"/>
      <c r="R244" s="28" t="s">
        <v>1876</v>
      </c>
      <c r="S244" s="28" t="s">
        <v>1877</v>
      </c>
      <c r="T244" s="55"/>
      <c r="U244" s="55"/>
      <c r="V244" s="55"/>
      <c r="W244" s="55"/>
      <c r="X244" s="55"/>
      <c r="Y244" s="55"/>
      <c r="Z244" s="55"/>
      <c r="AA244" s="55"/>
      <c r="AB244" s="125" t="s">
        <v>1878</v>
      </c>
      <c r="AC244" s="78"/>
      <c r="AD244" s="125"/>
      <c r="AE244" s="125"/>
    </row>
    <row r="245">
      <c r="A245" s="55" t="s">
        <v>1879</v>
      </c>
      <c r="B245" s="55"/>
      <c r="C245" s="55">
        <v>99.0</v>
      </c>
      <c r="D245" s="83">
        <v>8.93</v>
      </c>
      <c r="E245" s="55">
        <v>1.0</v>
      </c>
      <c r="F245" s="55">
        <v>100.0</v>
      </c>
      <c r="G245" s="151" t="s">
        <v>77</v>
      </c>
      <c r="H245" s="55">
        <v>2.0</v>
      </c>
      <c r="I245" s="59"/>
      <c r="J245" s="55" t="s">
        <v>1405</v>
      </c>
      <c r="K245" s="96" t="s">
        <v>1882</v>
      </c>
      <c r="L245" s="55">
        <v>10.0</v>
      </c>
      <c r="M245" s="85" t="s">
        <v>1608</v>
      </c>
      <c r="N245" s="151" t="s">
        <v>1215</v>
      </c>
      <c r="O245" s="71" t="s">
        <v>102</v>
      </c>
      <c r="P245" s="55" t="s">
        <v>86</v>
      </c>
      <c r="Q245" s="107"/>
      <c r="R245" s="28" t="s">
        <v>1883</v>
      </c>
      <c r="S245" s="28" t="s">
        <v>246</v>
      </c>
      <c r="T245" s="102" t="s">
        <v>99</v>
      </c>
      <c r="U245" s="102" t="s">
        <v>266</v>
      </c>
      <c r="V245" s="55"/>
      <c r="W245" s="55"/>
      <c r="X245" s="55"/>
      <c r="Y245" s="55"/>
      <c r="Z245" s="55"/>
      <c r="AA245" s="55"/>
      <c r="AB245" s="78"/>
      <c r="AC245" s="78"/>
      <c r="AD245" s="125"/>
      <c r="AE245" s="125"/>
    </row>
    <row r="246">
      <c r="A246" s="55" t="s">
        <v>1884</v>
      </c>
      <c r="B246" s="55"/>
      <c r="C246" s="55">
        <v>97.0</v>
      </c>
      <c r="D246" s="83">
        <v>8.93</v>
      </c>
      <c r="E246" s="55">
        <v>1.0</v>
      </c>
      <c r="F246" s="55">
        <v>100.0</v>
      </c>
      <c r="G246" s="151" t="s">
        <v>202</v>
      </c>
      <c r="H246" s="55">
        <v>2.0</v>
      </c>
      <c r="I246" s="59"/>
      <c r="J246" s="55" t="s">
        <v>1405</v>
      </c>
      <c r="K246" s="96" t="s">
        <v>1887</v>
      </c>
      <c r="L246" s="55">
        <v>10.0</v>
      </c>
      <c r="M246" s="85"/>
      <c r="N246" s="151" t="s">
        <v>1215</v>
      </c>
      <c r="O246" s="71" t="s">
        <v>102</v>
      </c>
      <c r="P246" s="55" t="s">
        <v>86</v>
      </c>
      <c r="Q246" s="107"/>
      <c r="R246" s="28" t="s">
        <v>1888</v>
      </c>
      <c r="S246" s="28" t="s">
        <v>1890</v>
      </c>
      <c r="T246" s="94"/>
      <c r="U246" s="94"/>
      <c r="V246" s="94"/>
      <c r="W246" s="94"/>
      <c r="X246" s="94"/>
      <c r="Y246" s="94"/>
      <c r="Z246" s="94"/>
      <c r="AA246" s="94"/>
      <c r="AB246" s="78"/>
      <c r="AC246" s="78"/>
      <c r="AD246" s="125"/>
      <c r="AE246" s="125"/>
    </row>
    <row r="247">
      <c r="A247" s="55" t="s">
        <v>1891</v>
      </c>
      <c r="B247" s="55"/>
      <c r="C247" s="55">
        <v>97.0</v>
      </c>
      <c r="D247" s="83">
        <v>8.93</v>
      </c>
      <c r="E247" s="55">
        <v>1.0</v>
      </c>
      <c r="F247" s="55">
        <v>100.0</v>
      </c>
      <c r="G247" s="151" t="s">
        <v>202</v>
      </c>
      <c r="H247" s="55">
        <v>2.0</v>
      </c>
      <c r="I247" s="59"/>
      <c r="J247" s="55" t="s">
        <v>647</v>
      </c>
      <c r="K247" s="96" t="s">
        <v>1893</v>
      </c>
      <c r="L247" s="55">
        <v>10.0</v>
      </c>
      <c r="M247" s="85" t="s">
        <v>1608</v>
      </c>
      <c r="N247" s="151" t="s">
        <v>1261</v>
      </c>
      <c r="O247" s="71" t="s">
        <v>102</v>
      </c>
      <c r="P247" s="55" t="s">
        <v>86</v>
      </c>
      <c r="Q247" s="107"/>
      <c r="R247" s="28" t="s">
        <v>1894</v>
      </c>
      <c r="S247" s="28" t="s">
        <v>1895</v>
      </c>
      <c r="T247" s="102" t="s">
        <v>99</v>
      </c>
      <c r="U247" s="59"/>
      <c r="V247" s="59"/>
      <c r="W247" s="59"/>
      <c r="X247" s="59"/>
      <c r="Y247" s="59"/>
      <c r="Z247" s="59"/>
      <c r="AA247" s="59"/>
      <c r="AB247" s="78"/>
      <c r="AC247" s="78"/>
      <c r="AD247" s="125"/>
      <c r="AE247" s="125"/>
    </row>
    <row r="248">
      <c r="A248" s="55" t="s">
        <v>1896</v>
      </c>
      <c r="B248" s="55"/>
      <c r="C248" s="55">
        <v>97.0</v>
      </c>
      <c r="D248" s="83">
        <v>8.93</v>
      </c>
      <c r="E248" s="55">
        <v>1.0</v>
      </c>
      <c r="F248" s="55">
        <v>100.0</v>
      </c>
      <c r="G248" s="151" t="s">
        <v>202</v>
      </c>
      <c r="H248" s="55">
        <v>2.0</v>
      </c>
      <c r="I248" s="55" t="s">
        <v>95</v>
      </c>
      <c r="J248" s="55" t="s">
        <v>1405</v>
      </c>
      <c r="K248" s="96" t="s">
        <v>1898</v>
      </c>
      <c r="L248" s="55">
        <v>10.0</v>
      </c>
      <c r="M248" s="85" t="s">
        <v>1899</v>
      </c>
      <c r="N248" s="151" t="s">
        <v>1215</v>
      </c>
      <c r="O248" s="71" t="s">
        <v>118</v>
      </c>
      <c r="P248" s="55" t="s">
        <v>86</v>
      </c>
      <c r="Q248" s="107"/>
      <c r="R248" s="28" t="s">
        <v>1901</v>
      </c>
      <c r="S248" s="28" t="s">
        <v>1902</v>
      </c>
      <c r="T248" s="102" t="s">
        <v>99</v>
      </c>
      <c r="U248" s="59"/>
      <c r="V248" s="59"/>
      <c r="W248" s="59"/>
      <c r="X248" s="59"/>
      <c r="Y248" s="59"/>
      <c r="Z248" s="59"/>
      <c r="AA248" s="59"/>
      <c r="AB248" s="78"/>
      <c r="AC248" s="78"/>
      <c r="AD248" s="125"/>
      <c r="AE248" s="125"/>
    </row>
    <row r="249">
      <c r="A249" s="168" t="s">
        <v>1903</v>
      </c>
      <c r="B249" s="168"/>
      <c r="C249" s="55">
        <v>99.0</v>
      </c>
      <c r="D249" s="83">
        <v>8.93</v>
      </c>
      <c r="E249" s="55">
        <v>1.0</v>
      </c>
      <c r="F249" s="55">
        <v>100.0</v>
      </c>
      <c r="G249" s="151" t="s">
        <v>77</v>
      </c>
      <c r="H249" s="55">
        <v>2.0</v>
      </c>
      <c r="I249" s="55" t="s">
        <v>95</v>
      </c>
      <c r="J249" s="55" t="s">
        <v>1405</v>
      </c>
      <c r="K249" s="96" t="s">
        <v>1905</v>
      </c>
      <c r="L249" s="55">
        <v>10.0</v>
      </c>
      <c r="M249" s="85" t="s">
        <v>1906</v>
      </c>
      <c r="N249" s="151" t="s">
        <v>1215</v>
      </c>
      <c r="O249" s="71" t="s">
        <v>118</v>
      </c>
      <c r="P249" s="55" t="s">
        <v>86</v>
      </c>
      <c r="Q249" s="107"/>
      <c r="R249" s="28" t="s">
        <v>1908</v>
      </c>
      <c r="S249" s="28" t="s">
        <v>1909</v>
      </c>
      <c r="T249" s="59"/>
      <c r="U249" s="59"/>
      <c r="V249" s="59"/>
      <c r="W249" s="59"/>
      <c r="X249" s="59"/>
      <c r="Y249" s="59"/>
      <c r="Z249" s="59"/>
      <c r="AA249" s="59"/>
      <c r="AB249" s="125" t="s">
        <v>1219</v>
      </c>
      <c r="AC249" s="78"/>
      <c r="AD249" s="125"/>
      <c r="AE249" s="125"/>
    </row>
    <row r="250">
      <c r="A250" s="55" t="s">
        <v>1910</v>
      </c>
      <c r="B250" s="55"/>
      <c r="C250" s="55">
        <v>99.0</v>
      </c>
      <c r="D250" s="83">
        <v>8.93</v>
      </c>
      <c r="E250" s="55">
        <v>1.0</v>
      </c>
      <c r="F250" s="55">
        <v>100.0</v>
      </c>
      <c r="G250" s="151" t="s">
        <v>77</v>
      </c>
      <c r="H250" s="55">
        <v>2.0</v>
      </c>
      <c r="I250" s="55" t="s">
        <v>1266</v>
      </c>
      <c r="J250" s="55" t="s">
        <v>647</v>
      </c>
      <c r="K250" s="96" t="s">
        <v>1912</v>
      </c>
      <c r="L250" s="55">
        <v>10.0</v>
      </c>
      <c r="M250" s="85" t="s">
        <v>1608</v>
      </c>
      <c r="N250" s="151" t="s">
        <v>1215</v>
      </c>
      <c r="O250" s="71" t="s">
        <v>118</v>
      </c>
      <c r="P250" s="55" t="s">
        <v>86</v>
      </c>
      <c r="Q250" s="107"/>
      <c r="R250" s="28" t="s">
        <v>1913</v>
      </c>
      <c r="S250" s="28" t="s">
        <v>1914</v>
      </c>
      <c r="T250" s="102" t="s">
        <v>99</v>
      </c>
      <c r="U250" s="102" t="s">
        <v>266</v>
      </c>
      <c r="V250" s="59"/>
      <c r="W250" s="59"/>
      <c r="X250" s="59"/>
      <c r="Y250" s="59"/>
      <c r="Z250" s="59"/>
      <c r="AA250" s="59"/>
      <c r="AB250" s="125" t="s">
        <v>1656</v>
      </c>
      <c r="AC250" s="78"/>
      <c r="AD250" s="125"/>
      <c r="AE250" s="125"/>
    </row>
    <row r="251">
      <c r="A251" s="55"/>
      <c r="B251" s="55"/>
      <c r="C251" s="55"/>
      <c r="D251" s="83"/>
      <c r="E251" s="55"/>
      <c r="F251" s="55"/>
      <c r="G251" s="151"/>
      <c r="H251" s="55"/>
      <c r="I251" s="55"/>
      <c r="J251" s="55"/>
      <c r="K251" s="96"/>
      <c r="L251" s="55"/>
      <c r="M251" s="85"/>
      <c r="N251" s="151"/>
      <c r="O251" s="71"/>
      <c r="P251" s="55"/>
      <c r="Q251" s="107"/>
      <c r="R251" s="28"/>
      <c r="S251" s="28"/>
      <c r="T251" s="55"/>
      <c r="U251" s="55"/>
      <c r="V251" s="59"/>
      <c r="W251" s="59"/>
      <c r="X251" s="59"/>
      <c r="Y251" s="59"/>
      <c r="Z251" s="59"/>
      <c r="AA251" s="59"/>
      <c r="AB251" s="125"/>
      <c r="AC251" s="78"/>
      <c r="AD251" s="125"/>
      <c r="AE251" s="125"/>
    </row>
    <row r="252">
      <c r="A252" s="50"/>
      <c r="B252" s="50"/>
      <c r="C252" s="35" t="s">
        <v>1919</v>
      </c>
      <c r="D252" s="52"/>
      <c r="E252" s="50"/>
      <c r="F252" s="50"/>
      <c r="G252" s="54"/>
      <c r="H252" s="50"/>
      <c r="I252" s="50"/>
      <c r="J252" s="56"/>
      <c r="K252" s="58"/>
      <c r="L252" s="50"/>
      <c r="M252" s="60"/>
      <c r="N252" s="62"/>
      <c r="O252" s="64"/>
      <c r="P252" s="50"/>
      <c r="Q252" s="66"/>
      <c r="R252" s="68"/>
      <c r="S252" s="70"/>
      <c r="T252" s="72"/>
      <c r="U252" s="72"/>
      <c r="V252" s="72"/>
      <c r="W252" s="72"/>
      <c r="X252" s="72"/>
      <c r="Y252" s="72"/>
      <c r="Z252" s="72"/>
      <c r="AA252" s="72"/>
      <c r="AB252" s="77"/>
      <c r="AC252" s="77"/>
      <c r="AD252" s="79"/>
      <c r="AE252" s="79"/>
    </row>
    <row r="253">
      <c r="A253" s="55" t="s">
        <v>1922</v>
      </c>
      <c r="B253" s="55"/>
      <c r="C253" s="55">
        <v>100.0</v>
      </c>
      <c r="D253" s="83">
        <v>8.93</v>
      </c>
      <c r="E253" s="55">
        <v>2.0</v>
      </c>
      <c r="F253" s="55">
        <v>100.0</v>
      </c>
      <c r="G253" s="151" t="s">
        <v>77</v>
      </c>
      <c r="H253" s="55">
        <v>2.0</v>
      </c>
      <c r="I253" s="59"/>
      <c r="J253" s="55"/>
      <c r="K253" s="96" t="s">
        <v>1924</v>
      </c>
      <c r="L253" s="55">
        <v>8.0</v>
      </c>
      <c r="M253" s="85">
        <v>1.0</v>
      </c>
      <c r="N253" s="151" t="s">
        <v>1215</v>
      </c>
      <c r="O253" s="88"/>
      <c r="P253" s="55" t="s">
        <v>86</v>
      </c>
      <c r="Q253" s="107"/>
      <c r="R253" s="28" t="s">
        <v>1925</v>
      </c>
      <c r="S253" s="28" t="s">
        <v>1926</v>
      </c>
      <c r="T253" s="102" t="s">
        <v>99</v>
      </c>
      <c r="U253" s="59"/>
      <c r="V253" s="59"/>
      <c r="W253" s="59"/>
      <c r="X253" s="59"/>
      <c r="Y253" s="59"/>
      <c r="Z253" s="59"/>
      <c r="AA253" s="59"/>
      <c r="AB253" s="125" t="s">
        <v>1361</v>
      </c>
      <c r="AC253" s="78"/>
      <c r="AD253" s="125"/>
      <c r="AE253" s="125"/>
    </row>
    <row r="254">
      <c r="A254" s="55" t="s">
        <v>1927</v>
      </c>
      <c r="B254" s="55"/>
      <c r="C254" s="55">
        <v>100.0</v>
      </c>
      <c r="D254" s="83">
        <v>8.93</v>
      </c>
      <c r="E254" s="55">
        <v>2.0</v>
      </c>
      <c r="F254" s="55">
        <v>100.0</v>
      </c>
      <c r="G254" s="151" t="s">
        <v>77</v>
      </c>
      <c r="H254" s="55">
        <v>2.0</v>
      </c>
      <c r="I254" s="55" t="s">
        <v>680</v>
      </c>
      <c r="J254" s="55"/>
      <c r="K254" s="96" t="s">
        <v>1928</v>
      </c>
      <c r="L254" s="55">
        <v>8.0</v>
      </c>
      <c r="M254" s="85">
        <v>12.0</v>
      </c>
      <c r="N254" s="151" t="s">
        <v>1215</v>
      </c>
      <c r="O254" s="71" t="s">
        <v>102</v>
      </c>
      <c r="P254" s="55" t="s">
        <v>86</v>
      </c>
      <c r="Q254" s="107"/>
      <c r="R254" s="28" t="s">
        <v>1929</v>
      </c>
      <c r="S254" s="74"/>
      <c r="T254" s="102" t="s">
        <v>99</v>
      </c>
      <c r="U254" s="59"/>
      <c r="V254" s="59"/>
      <c r="W254" s="59"/>
      <c r="X254" s="59"/>
      <c r="Y254" s="59"/>
      <c r="Z254" s="59"/>
      <c r="AA254" s="59"/>
      <c r="AB254" s="125" t="s">
        <v>1532</v>
      </c>
      <c r="AC254" s="125" t="s">
        <v>1930</v>
      </c>
      <c r="AD254" s="125"/>
      <c r="AE254" s="125"/>
    </row>
    <row r="255">
      <c r="A255" s="55" t="s">
        <v>1931</v>
      </c>
      <c r="B255" s="55"/>
      <c r="C255" s="55">
        <v>100.0</v>
      </c>
      <c r="D255" s="83">
        <v>8.93</v>
      </c>
      <c r="E255" s="55">
        <v>2.0</v>
      </c>
      <c r="F255" s="55">
        <v>100.0</v>
      </c>
      <c r="G255" s="151" t="s">
        <v>77</v>
      </c>
      <c r="H255" s="55">
        <v>2.0</v>
      </c>
      <c r="I255" s="55" t="s">
        <v>1932</v>
      </c>
      <c r="J255" s="55"/>
      <c r="K255" s="96" t="s">
        <v>1934</v>
      </c>
      <c r="L255" s="55">
        <v>8.0</v>
      </c>
      <c r="M255" s="85">
        <v>13.0</v>
      </c>
      <c r="N255" s="151" t="s">
        <v>1935</v>
      </c>
      <c r="O255" s="71" t="s">
        <v>102</v>
      </c>
      <c r="P255" s="55" t="s">
        <v>86</v>
      </c>
      <c r="Q255" s="107"/>
      <c r="R255" s="28" t="s">
        <v>1936</v>
      </c>
      <c r="S255" s="74"/>
      <c r="T255" s="59"/>
      <c r="U255" s="59"/>
      <c r="V255" s="59"/>
      <c r="W255" s="59"/>
      <c r="X255" s="59"/>
      <c r="Y255" s="59"/>
      <c r="Z255" s="59"/>
      <c r="AA255" s="59"/>
      <c r="AB255" s="125" t="s">
        <v>211</v>
      </c>
      <c r="AC255" s="78"/>
      <c r="AD255" s="125"/>
      <c r="AE255" s="125"/>
    </row>
    <row r="256">
      <c r="A256" s="55" t="s">
        <v>1937</v>
      </c>
      <c r="B256" s="55"/>
      <c r="C256" s="55">
        <v>100.0</v>
      </c>
      <c r="D256" s="83">
        <v>8.93</v>
      </c>
      <c r="E256" s="55">
        <v>2.0</v>
      </c>
      <c r="F256" s="55">
        <v>100.0</v>
      </c>
      <c r="G256" s="151" t="s">
        <v>77</v>
      </c>
      <c r="H256" s="55">
        <v>2.0</v>
      </c>
      <c r="I256" s="59"/>
      <c r="J256" s="59"/>
      <c r="K256" s="67"/>
      <c r="L256" s="55">
        <v>8.0</v>
      </c>
      <c r="M256" s="69"/>
      <c r="N256" s="65"/>
      <c r="O256" s="71" t="s">
        <v>209</v>
      </c>
      <c r="P256" s="59"/>
      <c r="Q256" s="73"/>
      <c r="R256" s="74"/>
      <c r="S256" s="28" t="s">
        <v>1939</v>
      </c>
      <c r="T256" s="59"/>
      <c r="U256" s="59"/>
      <c r="V256" s="59"/>
      <c r="W256" s="59"/>
      <c r="X256" s="59"/>
      <c r="Y256" s="59"/>
      <c r="Z256" s="59"/>
      <c r="AA256" s="59"/>
      <c r="AB256" s="78"/>
      <c r="AC256" s="78"/>
      <c r="AD256" s="125"/>
      <c r="AE256" s="125"/>
    </row>
    <row r="257">
      <c r="A257" s="55" t="s">
        <v>1941</v>
      </c>
      <c r="B257" s="55"/>
      <c r="C257" s="55">
        <v>100.0</v>
      </c>
      <c r="D257" s="83">
        <v>8.93</v>
      </c>
      <c r="E257" s="55">
        <v>2.0</v>
      </c>
      <c r="F257" s="55">
        <v>100.0</v>
      </c>
      <c r="G257" s="151" t="s">
        <v>77</v>
      </c>
      <c r="H257" s="55">
        <v>2.0</v>
      </c>
      <c r="I257" s="59"/>
      <c r="J257" s="55"/>
      <c r="K257" s="96" t="s">
        <v>1942</v>
      </c>
      <c r="L257" s="55">
        <v>8.0</v>
      </c>
      <c r="M257" s="85">
        <v>14.0</v>
      </c>
      <c r="N257" s="151" t="s">
        <v>1935</v>
      </c>
      <c r="O257" s="71" t="s">
        <v>92</v>
      </c>
      <c r="P257" s="55" t="s">
        <v>86</v>
      </c>
      <c r="Q257" s="107"/>
      <c r="R257" s="28" t="s">
        <v>1944</v>
      </c>
      <c r="S257" s="28"/>
      <c r="T257" s="59"/>
      <c r="U257" s="59"/>
      <c r="V257" s="59"/>
      <c r="W257" s="59"/>
      <c r="X257" s="59"/>
      <c r="Y257" s="59"/>
      <c r="Z257" s="59"/>
      <c r="AA257" s="59"/>
      <c r="AB257" s="78"/>
      <c r="AC257" s="78"/>
      <c r="AD257" s="125"/>
      <c r="AE257" s="125"/>
    </row>
    <row r="258">
      <c r="A258" s="55" t="s">
        <v>1945</v>
      </c>
      <c r="B258" s="55"/>
      <c r="C258" s="55">
        <v>100.0</v>
      </c>
      <c r="D258" s="83">
        <v>8.93</v>
      </c>
      <c r="E258" s="55">
        <v>2.0</v>
      </c>
      <c r="F258" s="55">
        <v>100.0</v>
      </c>
      <c r="G258" s="151" t="s">
        <v>77</v>
      </c>
      <c r="H258" s="55">
        <v>2.0</v>
      </c>
      <c r="I258" s="55" t="s">
        <v>122</v>
      </c>
      <c r="J258" s="59"/>
      <c r="K258" s="67"/>
      <c r="L258" s="55">
        <v>8.0</v>
      </c>
      <c r="M258" s="69"/>
      <c r="N258" s="65"/>
      <c r="O258" s="88"/>
      <c r="P258" s="59"/>
      <c r="Q258" s="73"/>
      <c r="R258" s="74"/>
      <c r="S258" s="28" t="s">
        <v>1947</v>
      </c>
      <c r="T258" s="59"/>
      <c r="U258" s="59"/>
      <c r="V258" s="59"/>
      <c r="W258" s="59"/>
      <c r="X258" s="59"/>
      <c r="Y258" s="59"/>
      <c r="Z258" s="59"/>
      <c r="AA258" s="59"/>
      <c r="AB258" s="78"/>
      <c r="AC258" s="78"/>
      <c r="AD258" s="125"/>
      <c r="AE258" s="125"/>
    </row>
    <row r="259">
      <c r="A259" s="55" t="s">
        <v>1948</v>
      </c>
      <c r="B259" s="55"/>
      <c r="C259" s="55">
        <v>100.0</v>
      </c>
      <c r="D259" s="83">
        <v>8.93</v>
      </c>
      <c r="E259" s="55">
        <v>2.0</v>
      </c>
      <c r="F259" s="55">
        <v>100.0</v>
      </c>
      <c r="G259" s="151" t="s">
        <v>77</v>
      </c>
      <c r="H259" s="55">
        <v>2.0</v>
      </c>
      <c r="I259" s="59"/>
      <c r="J259" s="55"/>
      <c r="K259" s="96" t="s">
        <v>1949</v>
      </c>
      <c r="L259" s="55">
        <v>8.0</v>
      </c>
      <c r="M259" s="85">
        <v>14.0</v>
      </c>
      <c r="N259" s="151"/>
      <c r="O259" s="71" t="s">
        <v>102</v>
      </c>
      <c r="P259" s="55" t="s">
        <v>86</v>
      </c>
      <c r="Q259" s="107"/>
      <c r="R259" s="100" t="s">
        <v>1950</v>
      </c>
      <c r="S259" s="28" t="s">
        <v>1951</v>
      </c>
      <c r="T259" s="59"/>
      <c r="U259" s="59"/>
      <c r="V259" s="59"/>
      <c r="W259" s="59"/>
      <c r="X259" s="59"/>
      <c r="Y259" s="59"/>
      <c r="Z259" s="59"/>
      <c r="AA259" s="59"/>
      <c r="AB259" s="125" t="s">
        <v>1952</v>
      </c>
      <c r="AC259" s="78"/>
      <c r="AD259" s="125"/>
      <c r="AE259" s="125"/>
    </row>
    <row r="260">
      <c r="A260" s="55" t="s">
        <v>1953</v>
      </c>
      <c r="B260" s="55"/>
      <c r="C260" s="55">
        <v>100.0</v>
      </c>
      <c r="D260" s="83">
        <v>8.93</v>
      </c>
      <c r="E260" s="55">
        <v>2.0</v>
      </c>
      <c r="F260" s="55">
        <v>100.0</v>
      </c>
      <c r="G260" s="151" t="s">
        <v>77</v>
      </c>
      <c r="H260" s="55">
        <v>2.0</v>
      </c>
      <c r="I260" s="59"/>
      <c r="J260" s="55"/>
      <c r="K260" s="96" t="s">
        <v>1954</v>
      </c>
      <c r="L260" s="55">
        <v>8.0</v>
      </c>
      <c r="M260" s="85">
        <v>13.5</v>
      </c>
      <c r="N260" s="151" t="s">
        <v>1215</v>
      </c>
      <c r="O260" s="71" t="s">
        <v>102</v>
      </c>
      <c r="P260" s="55" t="s">
        <v>86</v>
      </c>
      <c r="Q260" s="107"/>
      <c r="R260" s="28" t="s">
        <v>1955</v>
      </c>
      <c r="S260" s="28" t="s">
        <v>1956</v>
      </c>
      <c r="T260" s="59"/>
      <c r="U260" s="59"/>
      <c r="V260" s="59"/>
      <c r="W260" s="59"/>
      <c r="X260" s="59"/>
      <c r="Y260" s="59"/>
      <c r="Z260" s="59"/>
      <c r="AA260" s="59"/>
      <c r="AB260" s="125" t="s">
        <v>654</v>
      </c>
      <c r="AC260" s="78"/>
      <c r="AD260" s="125"/>
      <c r="AE260" s="125"/>
    </row>
    <row r="261">
      <c r="A261" s="55" t="s">
        <v>1957</v>
      </c>
      <c r="B261" s="55"/>
      <c r="C261" s="55">
        <v>100.0</v>
      </c>
      <c r="D261" s="83">
        <v>8.93</v>
      </c>
      <c r="E261" s="55">
        <v>2.0</v>
      </c>
      <c r="F261" s="55">
        <v>100.0</v>
      </c>
      <c r="G261" s="151" t="s">
        <v>77</v>
      </c>
      <c r="H261" s="55">
        <v>2.0</v>
      </c>
      <c r="I261" s="55" t="s">
        <v>646</v>
      </c>
      <c r="J261" s="59"/>
      <c r="K261" s="67"/>
      <c r="L261" s="55">
        <v>8.0</v>
      </c>
      <c r="M261" s="69"/>
      <c r="N261" s="65"/>
      <c r="O261" s="71" t="s">
        <v>209</v>
      </c>
      <c r="P261" s="59"/>
      <c r="Q261" s="73"/>
      <c r="R261" s="74"/>
      <c r="S261" s="28" t="s">
        <v>1958</v>
      </c>
      <c r="T261" s="59"/>
      <c r="U261" s="59"/>
      <c r="V261" s="59"/>
      <c r="W261" s="59"/>
      <c r="X261" s="59"/>
      <c r="Y261" s="59"/>
      <c r="Z261" s="59"/>
      <c r="AA261" s="59"/>
      <c r="AB261" s="78"/>
      <c r="AC261" s="78"/>
      <c r="AD261" s="125"/>
      <c r="AE261" s="125"/>
    </row>
    <row r="262">
      <c r="A262" s="55" t="s">
        <v>1959</v>
      </c>
      <c r="B262" s="55"/>
      <c r="C262" s="55">
        <v>100.0</v>
      </c>
      <c r="D262" s="83">
        <v>8.93</v>
      </c>
      <c r="E262" s="55">
        <v>2.0</v>
      </c>
      <c r="F262" s="55">
        <v>100.0</v>
      </c>
      <c r="G262" s="151" t="s">
        <v>77</v>
      </c>
      <c r="H262" s="55">
        <v>2.0</v>
      </c>
      <c r="I262" s="55" t="s">
        <v>95</v>
      </c>
      <c r="J262" s="55"/>
      <c r="K262" s="96" t="s">
        <v>1960</v>
      </c>
      <c r="L262" s="55">
        <v>8.0</v>
      </c>
      <c r="M262" s="85">
        <v>13.5</v>
      </c>
      <c r="N262" s="151" t="s">
        <v>1935</v>
      </c>
      <c r="O262" s="88"/>
      <c r="P262" s="55" t="s">
        <v>86</v>
      </c>
      <c r="Q262" s="107"/>
      <c r="R262" s="28" t="s">
        <v>1961</v>
      </c>
      <c r="S262" s="28" t="s">
        <v>1962</v>
      </c>
      <c r="T262" s="59"/>
      <c r="U262" s="59"/>
      <c r="V262" s="59"/>
      <c r="W262" s="59"/>
      <c r="X262" s="59"/>
      <c r="Y262" s="59"/>
      <c r="Z262" s="59"/>
      <c r="AA262" s="59"/>
      <c r="AB262" s="125" t="s">
        <v>211</v>
      </c>
      <c r="AC262" s="78"/>
      <c r="AD262" s="125"/>
      <c r="AE262" s="125"/>
    </row>
    <row r="263">
      <c r="A263" s="55" t="s">
        <v>1963</v>
      </c>
      <c r="B263" s="55"/>
      <c r="C263" s="55">
        <v>100.0</v>
      </c>
      <c r="D263" s="83">
        <v>8.93</v>
      </c>
      <c r="E263" s="55">
        <v>2.0</v>
      </c>
      <c r="F263" s="55">
        <v>100.0</v>
      </c>
      <c r="G263" s="151" t="s">
        <v>77</v>
      </c>
      <c r="H263" s="55">
        <v>2.0</v>
      </c>
      <c r="I263" s="59"/>
      <c r="J263" s="55"/>
      <c r="K263" s="96" t="s">
        <v>1964</v>
      </c>
      <c r="L263" s="55">
        <v>8.0</v>
      </c>
      <c r="M263" s="85">
        <v>14.0</v>
      </c>
      <c r="N263" s="151" t="s">
        <v>1965</v>
      </c>
      <c r="O263" s="71" t="s">
        <v>92</v>
      </c>
      <c r="P263" s="55" t="s">
        <v>86</v>
      </c>
      <c r="Q263" s="107"/>
      <c r="R263" s="28" t="s">
        <v>1966</v>
      </c>
      <c r="S263" s="28" t="s">
        <v>1967</v>
      </c>
      <c r="T263" s="59"/>
      <c r="U263" s="59"/>
      <c r="V263" s="59"/>
      <c r="W263" s="59"/>
      <c r="X263" s="59"/>
      <c r="Y263" s="59"/>
      <c r="Z263" s="59"/>
      <c r="AA263" s="59"/>
      <c r="AB263" s="125" t="s">
        <v>654</v>
      </c>
      <c r="AC263" s="78"/>
      <c r="AD263" s="78"/>
      <c r="AE263" s="78"/>
    </row>
    <row r="264">
      <c r="A264" s="250" t="s">
        <v>1968</v>
      </c>
      <c r="B264" s="250"/>
      <c r="C264" s="55">
        <v>100.0</v>
      </c>
      <c r="D264" s="83">
        <v>8.93</v>
      </c>
      <c r="E264" s="55">
        <v>2.0</v>
      </c>
      <c r="F264" s="55">
        <v>100.0</v>
      </c>
      <c r="G264" s="151" t="s">
        <v>77</v>
      </c>
      <c r="H264" s="55">
        <v>2.0</v>
      </c>
      <c r="I264" s="55"/>
      <c r="J264" s="59"/>
      <c r="K264" s="96" t="s">
        <v>1971</v>
      </c>
      <c r="L264" s="55">
        <v>8.0</v>
      </c>
      <c r="M264" s="85">
        <v>12.5</v>
      </c>
      <c r="N264" s="65"/>
      <c r="O264" s="71" t="s">
        <v>92</v>
      </c>
      <c r="P264" s="55" t="s">
        <v>86</v>
      </c>
      <c r="Q264" s="107"/>
      <c r="R264" s="28" t="s">
        <v>1972</v>
      </c>
      <c r="S264" s="28" t="s">
        <v>1973</v>
      </c>
      <c r="T264" s="102" t="s">
        <v>99</v>
      </c>
      <c r="U264" s="59"/>
      <c r="V264" s="59"/>
      <c r="W264" s="59"/>
      <c r="X264" s="59"/>
      <c r="Y264" s="59"/>
      <c r="Z264" s="59"/>
      <c r="AA264" s="102" t="s">
        <v>266</v>
      </c>
      <c r="AB264" s="125" t="s">
        <v>1974</v>
      </c>
      <c r="AC264" s="125">
        <v>1.0</v>
      </c>
      <c r="AD264" s="125"/>
      <c r="AE264" s="125"/>
    </row>
    <row r="265">
      <c r="A265" s="55" t="s">
        <v>1975</v>
      </c>
      <c r="B265" s="55"/>
      <c r="C265" s="55">
        <v>100.0</v>
      </c>
      <c r="D265" s="83">
        <v>8.93</v>
      </c>
      <c r="E265" s="55">
        <v>2.0</v>
      </c>
      <c r="F265" s="55">
        <v>100.0</v>
      </c>
      <c r="G265" s="151" t="s">
        <v>77</v>
      </c>
      <c r="H265" s="55">
        <v>2.0</v>
      </c>
      <c r="I265" s="59"/>
      <c r="J265" s="59"/>
      <c r="K265" s="67"/>
      <c r="L265" s="55">
        <v>8.0</v>
      </c>
      <c r="M265" s="85">
        <v>13.0</v>
      </c>
      <c r="N265" s="151" t="s">
        <v>1965</v>
      </c>
      <c r="O265" s="88"/>
      <c r="P265" s="55" t="s">
        <v>86</v>
      </c>
      <c r="Q265" s="107"/>
      <c r="R265" s="28" t="s">
        <v>1976</v>
      </c>
      <c r="S265" s="28" t="s">
        <v>1977</v>
      </c>
      <c r="T265" s="59"/>
      <c r="U265" s="59"/>
      <c r="V265" s="59"/>
      <c r="W265" s="59"/>
      <c r="X265" s="59"/>
      <c r="Y265" s="59"/>
      <c r="Z265" s="59"/>
      <c r="AA265" s="59"/>
      <c r="AB265" s="125" t="s">
        <v>654</v>
      </c>
      <c r="AC265" s="78"/>
      <c r="AD265" s="125"/>
      <c r="AE265" s="125"/>
    </row>
    <row r="266">
      <c r="A266" s="250" t="s">
        <v>1979</v>
      </c>
      <c r="B266" s="250"/>
      <c r="C266" s="55">
        <v>100.0</v>
      </c>
      <c r="D266" s="83">
        <v>8.93</v>
      </c>
      <c r="E266" s="55">
        <v>2.0</v>
      </c>
      <c r="F266" s="55">
        <v>100.0</v>
      </c>
      <c r="G266" s="151" t="s">
        <v>77</v>
      </c>
      <c r="H266" s="55">
        <v>2.0</v>
      </c>
      <c r="I266" s="55" t="s">
        <v>520</v>
      </c>
      <c r="J266" s="59"/>
      <c r="K266" s="67"/>
      <c r="L266" s="55">
        <v>8.0</v>
      </c>
      <c r="M266" s="69"/>
      <c r="N266" s="65"/>
      <c r="O266" s="88"/>
      <c r="P266" s="59"/>
      <c r="Q266" s="73"/>
      <c r="R266" s="28" t="s">
        <v>1980</v>
      </c>
      <c r="S266" s="28" t="s">
        <v>1981</v>
      </c>
      <c r="T266" s="59"/>
      <c r="U266" s="59"/>
      <c r="V266" s="59"/>
      <c r="W266" s="59"/>
      <c r="X266" s="59"/>
      <c r="Y266" s="59"/>
      <c r="Z266" s="59"/>
      <c r="AA266" s="59"/>
      <c r="AB266" s="125" t="s">
        <v>1982</v>
      </c>
      <c r="AC266" s="78"/>
      <c r="AD266" s="78"/>
      <c r="AE266" s="78"/>
    </row>
    <row r="267">
      <c r="A267" s="241" t="s">
        <v>1983</v>
      </c>
      <c r="B267" s="241"/>
      <c r="C267" s="55">
        <v>100.0</v>
      </c>
      <c r="D267" s="83">
        <v>8.93</v>
      </c>
      <c r="E267" s="55">
        <v>2.0</v>
      </c>
      <c r="F267" s="55">
        <v>100.0</v>
      </c>
      <c r="G267" s="151" t="s">
        <v>77</v>
      </c>
      <c r="H267" s="55">
        <v>2.0</v>
      </c>
      <c r="I267" s="55" t="s">
        <v>1985</v>
      </c>
      <c r="J267" s="59"/>
      <c r="K267" s="67"/>
      <c r="L267" s="55">
        <v>8.0</v>
      </c>
      <c r="M267" s="85">
        <v>1.0</v>
      </c>
      <c r="N267" s="65"/>
      <c r="O267" s="88"/>
      <c r="P267" s="55" t="s">
        <v>86</v>
      </c>
      <c r="Q267" s="73"/>
      <c r="R267" s="92"/>
      <c r="S267" s="28" t="s">
        <v>1986</v>
      </c>
      <c r="T267" s="59"/>
      <c r="U267" s="59"/>
      <c r="V267" s="59"/>
      <c r="W267" s="59"/>
      <c r="X267" s="59"/>
      <c r="Y267" s="59"/>
      <c r="Z267" s="59"/>
      <c r="AA267" s="59"/>
      <c r="AB267" s="125" t="s">
        <v>1987</v>
      </c>
      <c r="AC267" s="78"/>
      <c r="AD267" s="78"/>
      <c r="AE267" s="78"/>
    </row>
    <row r="268">
      <c r="A268" s="55" t="s">
        <v>1988</v>
      </c>
      <c r="B268" s="55"/>
      <c r="C268" s="55">
        <v>100.0</v>
      </c>
      <c r="D268" s="83">
        <v>8.93</v>
      </c>
      <c r="E268" s="55">
        <v>2.0</v>
      </c>
      <c r="F268" s="55">
        <v>100.0</v>
      </c>
      <c r="G268" s="151" t="s">
        <v>77</v>
      </c>
      <c r="H268" s="55">
        <v>2.0</v>
      </c>
      <c r="I268" s="59"/>
      <c r="J268" s="59"/>
      <c r="K268" s="96">
        <v>0.28</v>
      </c>
      <c r="L268" s="55">
        <v>8.0</v>
      </c>
      <c r="M268" s="85" t="s">
        <v>1989</v>
      </c>
      <c r="N268" s="151" t="s">
        <v>1215</v>
      </c>
      <c r="O268" s="71" t="s">
        <v>102</v>
      </c>
      <c r="P268" s="55" t="s">
        <v>86</v>
      </c>
      <c r="Q268" s="107"/>
      <c r="R268" s="28" t="s">
        <v>1991</v>
      </c>
      <c r="S268" s="28" t="s">
        <v>1992</v>
      </c>
      <c r="T268" s="102" t="s">
        <v>99</v>
      </c>
      <c r="U268" s="102" t="s">
        <v>266</v>
      </c>
      <c r="V268" s="59"/>
      <c r="W268" s="59"/>
      <c r="X268" s="59"/>
      <c r="Y268" s="59"/>
      <c r="Z268" s="59"/>
      <c r="AA268" s="59"/>
      <c r="AB268" s="125" t="s">
        <v>1936</v>
      </c>
      <c r="AC268" s="78"/>
      <c r="AD268" s="125"/>
      <c r="AE268" s="125"/>
    </row>
    <row r="269">
      <c r="A269" s="55" t="s">
        <v>1993</v>
      </c>
      <c r="B269" s="55"/>
      <c r="C269" s="55">
        <v>100.0</v>
      </c>
      <c r="D269" s="83">
        <v>8.93</v>
      </c>
      <c r="E269" s="55">
        <v>2.0</v>
      </c>
      <c r="F269" s="55">
        <v>100.0</v>
      </c>
      <c r="G269" s="151" t="s">
        <v>77</v>
      </c>
      <c r="H269" s="55">
        <v>2.0</v>
      </c>
      <c r="I269" s="59"/>
      <c r="J269" s="59"/>
      <c r="K269" s="67"/>
      <c r="L269" s="55">
        <v>8.0</v>
      </c>
      <c r="M269" s="69"/>
      <c r="N269" s="65"/>
      <c r="O269" s="71"/>
      <c r="P269" s="59"/>
      <c r="Q269" s="107" t="s">
        <v>1116</v>
      </c>
      <c r="R269" s="74"/>
      <c r="S269" s="28" t="s">
        <v>1995</v>
      </c>
      <c r="T269" s="59"/>
      <c r="U269" s="59"/>
      <c r="V269" s="59"/>
      <c r="W269" s="59"/>
      <c r="X269" s="59"/>
      <c r="Y269" s="59"/>
      <c r="Z269" s="59"/>
      <c r="AA269" s="59"/>
      <c r="AB269" s="78"/>
      <c r="AC269" s="78"/>
      <c r="AD269" s="78"/>
      <c r="AE269" s="78"/>
    </row>
    <row r="270">
      <c r="A270" s="254" t="s">
        <v>1997</v>
      </c>
      <c r="B270" s="254"/>
      <c r="C270" s="55">
        <v>100.0</v>
      </c>
      <c r="D270" s="83">
        <v>8.93</v>
      </c>
      <c r="E270" s="55">
        <v>2.0</v>
      </c>
      <c r="F270" s="55">
        <v>100.0</v>
      </c>
      <c r="G270" s="151" t="s">
        <v>77</v>
      </c>
      <c r="H270" s="55">
        <v>2.0</v>
      </c>
      <c r="I270" s="59"/>
      <c r="J270" s="59"/>
      <c r="K270" s="67"/>
      <c r="L270" s="55">
        <v>8.0</v>
      </c>
      <c r="M270" s="85"/>
      <c r="N270" s="65"/>
      <c r="O270" s="71" t="s">
        <v>102</v>
      </c>
      <c r="P270" s="55" t="s">
        <v>86</v>
      </c>
      <c r="Q270" s="107"/>
      <c r="R270" s="74"/>
      <c r="S270" s="28" t="s">
        <v>2002</v>
      </c>
      <c r="T270" s="59"/>
      <c r="U270" s="59"/>
      <c r="V270" s="59"/>
      <c r="W270" s="59"/>
      <c r="X270" s="59"/>
      <c r="Y270" s="59"/>
      <c r="Z270" s="59"/>
      <c r="AA270" s="59"/>
      <c r="AB270" s="125" t="s">
        <v>1219</v>
      </c>
      <c r="AC270" s="78"/>
      <c r="AD270" s="78"/>
      <c r="AE270" s="78"/>
    </row>
    <row r="271">
      <c r="A271" s="55" t="s">
        <v>2003</v>
      </c>
      <c r="B271" s="55"/>
      <c r="C271" s="55">
        <v>100.0</v>
      </c>
      <c r="D271" s="83">
        <v>8.93</v>
      </c>
      <c r="E271" s="55">
        <v>2.0</v>
      </c>
      <c r="F271" s="55">
        <v>100.0</v>
      </c>
      <c r="G271" s="151" t="s">
        <v>77</v>
      </c>
      <c r="H271" s="55">
        <v>2.0</v>
      </c>
      <c r="I271" s="55" t="s">
        <v>576</v>
      </c>
      <c r="J271" s="59"/>
      <c r="K271" s="96" t="s">
        <v>2004</v>
      </c>
      <c r="L271" s="55">
        <v>8.0</v>
      </c>
      <c r="M271" s="85" t="s">
        <v>2005</v>
      </c>
      <c r="N271" s="151" t="s">
        <v>1261</v>
      </c>
      <c r="O271" s="71" t="s">
        <v>102</v>
      </c>
      <c r="P271" s="55" t="s">
        <v>86</v>
      </c>
      <c r="Q271" s="107"/>
      <c r="R271" s="74"/>
      <c r="S271" s="28" t="s">
        <v>2006</v>
      </c>
      <c r="T271" s="59"/>
      <c r="U271" s="59"/>
      <c r="V271" s="59"/>
      <c r="W271" s="59"/>
      <c r="X271" s="59"/>
      <c r="Y271" s="59"/>
      <c r="Z271" s="59"/>
      <c r="AA271" s="59"/>
      <c r="AB271" s="125" t="s">
        <v>2008</v>
      </c>
      <c r="AC271" s="78"/>
      <c r="AD271" s="125"/>
      <c r="AE271" s="125"/>
    </row>
    <row r="272">
      <c r="A272" s="55" t="s">
        <v>2010</v>
      </c>
      <c r="B272" s="55"/>
      <c r="C272" s="55">
        <v>100.0</v>
      </c>
      <c r="D272" s="83">
        <v>8.93</v>
      </c>
      <c r="E272" s="55">
        <v>2.0</v>
      </c>
      <c r="F272" s="55">
        <v>100.0</v>
      </c>
      <c r="G272" s="151" t="s">
        <v>77</v>
      </c>
      <c r="H272" s="55">
        <v>2.0</v>
      </c>
      <c r="I272" s="59"/>
      <c r="J272" s="59"/>
      <c r="K272" s="67"/>
      <c r="L272" s="55">
        <v>8.0</v>
      </c>
      <c r="M272" s="69"/>
      <c r="N272" s="65"/>
      <c r="O272" s="71"/>
      <c r="P272" s="59"/>
      <c r="Q272" s="73"/>
      <c r="R272" s="74"/>
      <c r="S272" s="28" t="s">
        <v>2014</v>
      </c>
      <c r="T272" s="59"/>
      <c r="U272" s="59"/>
      <c r="V272" s="59"/>
      <c r="W272" s="59"/>
      <c r="X272" s="59"/>
      <c r="Y272" s="59"/>
      <c r="Z272" s="59"/>
      <c r="AA272" s="59"/>
      <c r="AB272" s="125"/>
      <c r="AC272" s="78"/>
      <c r="AD272" s="78"/>
      <c r="AE272" s="78"/>
    </row>
    <row r="273">
      <c r="A273" s="55" t="s">
        <v>2017</v>
      </c>
      <c r="B273" s="55"/>
      <c r="C273" s="55">
        <v>100.0</v>
      </c>
      <c r="D273" s="83">
        <v>8.93</v>
      </c>
      <c r="E273" s="55">
        <v>2.0</v>
      </c>
      <c r="F273" s="55">
        <v>100.0</v>
      </c>
      <c r="G273" s="151" t="s">
        <v>77</v>
      </c>
      <c r="H273" s="55">
        <v>2.0</v>
      </c>
      <c r="I273" s="55" t="s">
        <v>89</v>
      </c>
      <c r="J273" s="59"/>
      <c r="K273" s="96" t="s">
        <v>2019</v>
      </c>
      <c r="L273" s="55">
        <v>8.0</v>
      </c>
      <c r="M273" s="85"/>
      <c r="N273" s="151" t="s">
        <v>1215</v>
      </c>
      <c r="O273" s="88"/>
      <c r="P273" s="55" t="s">
        <v>86</v>
      </c>
      <c r="Q273" s="107"/>
      <c r="R273" s="28" t="s">
        <v>2021</v>
      </c>
      <c r="S273" s="28" t="s">
        <v>2023</v>
      </c>
      <c r="T273" s="59"/>
      <c r="U273" s="59"/>
      <c r="V273" s="59"/>
      <c r="W273" s="59"/>
      <c r="X273" s="59"/>
      <c r="Y273" s="59"/>
      <c r="Z273" s="59"/>
      <c r="AA273" s="59"/>
      <c r="AB273" s="125" t="s">
        <v>1936</v>
      </c>
      <c r="AC273" s="78"/>
      <c r="AD273" s="125"/>
      <c r="AE273" s="125"/>
    </row>
    <row r="274">
      <c r="A274" s="55" t="s">
        <v>2024</v>
      </c>
      <c r="B274" s="55"/>
      <c r="C274" s="55">
        <v>100.0</v>
      </c>
      <c r="D274" s="83">
        <v>8.93</v>
      </c>
      <c r="E274" s="55">
        <v>2.0</v>
      </c>
      <c r="F274" s="55">
        <v>100.0</v>
      </c>
      <c r="G274" s="151" t="s">
        <v>77</v>
      </c>
      <c r="H274" s="55">
        <v>2.0</v>
      </c>
      <c r="I274" s="59"/>
      <c r="J274" s="55" t="s">
        <v>1405</v>
      </c>
      <c r="K274" s="96" t="s">
        <v>2025</v>
      </c>
      <c r="L274" s="55">
        <v>8.0</v>
      </c>
      <c r="M274" s="85" t="s">
        <v>1578</v>
      </c>
      <c r="N274" s="151" t="s">
        <v>1215</v>
      </c>
      <c r="O274" s="71" t="s">
        <v>97</v>
      </c>
      <c r="P274" s="55" t="s">
        <v>86</v>
      </c>
      <c r="Q274" s="107"/>
      <c r="R274" s="28" t="s">
        <v>2029</v>
      </c>
      <c r="S274" s="28" t="s">
        <v>2031</v>
      </c>
      <c r="T274" s="102" t="s">
        <v>99</v>
      </c>
      <c r="U274" s="59"/>
      <c r="V274" s="59"/>
      <c r="W274" s="59"/>
      <c r="X274" s="59"/>
      <c r="Y274" s="59"/>
      <c r="Z274" s="59"/>
      <c r="AA274" s="102" t="s">
        <v>266</v>
      </c>
      <c r="AB274" s="125"/>
      <c r="AC274" s="125" t="s">
        <v>2035</v>
      </c>
      <c r="AD274" s="125"/>
      <c r="AE274" s="125"/>
    </row>
    <row r="275">
      <c r="A275" s="250" t="s">
        <v>2037</v>
      </c>
      <c r="B275" s="250"/>
      <c r="C275" s="55">
        <v>100.0</v>
      </c>
      <c r="D275" s="83">
        <v>8.93</v>
      </c>
      <c r="E275" s="55">
        <v>2.0</v>
      </c>
      <c r="F275" s="55">
        <v>100.0</v>
      </c>
      <c r="G275" s="151" t="s">
        <v>77</v>
      </c>
      <c r="H275" s="55">
        <v>2.0</v>
      </c>
      <c r="I275" s="59"/>
      <c r="J275" s="59"/>
      <c r="K275" s="67"/>
      <c r="L275" s="55">
        <v>8.0</v>
      </c>
      <c r="M275" s="69"/>
      <c r="N275" s="65"/>
      <c r="O275" s="71"/>
      <c r="P275" s="59"/>
      <c r="Q275" s="73"/>
      <c r="R275" s="74"/>
      <c r="S275" s="28" t="s">
        <v>147</v>
      </c>
      <c r="T275" s="102" t="s">
        <v>99</v>
      </c>
      <c r="U275" s="259"/>
      <c r="V275" s="259"/>
      <c r="W275" s="259"/>
      <c r="X275" s="259"/>
      <c r="Y275" s="259"/>
      <c r="Z275" s="259"/>
      <c r="AA275" s="102" t="s">
        <v>266</v>
      </c>
      <c r="AB275" s="78"/>
      <c r="AC275" s="78"/>
      <c r="AD275" s="78"/>
      <c r="AE275" s="78"/>
    </row>
    <row r="276">
      <c r="A276" s="55" t="s">
        <v>2050</v>
      </c>
      <c r="B276" s="55"/>
      <c r="C276" s="55">
        <v>100.0</v>
      </c>
      <c r="D276" s="83">
        <v>8.93</v>
      </c>
      <c r="E276" s="55">
        <v>2.0</v>
      </c>
      <c r="F276" s="55">
        <v>100.0</v>
      </c>
      <c r="G276" s="151" t="s">
        <v>77</v>
      </c>
      <c r="H276" s="55">
        <v>2.0</v>
      </c>
      <c r="I276" s="55" t="s">
        <v>525</v>
      </c>
      <c r="J276" s="59"/>
      <c r="K276" s="67"/>
      <c r="L276" s="55">
        <v>8.0</v>
      </c>
      <c r="M276" s="69"/>
      <c r="N276" s="65"/>
      <c r="O276" s="88"/>
      <c r="P276" s="59"/>
      <c r="Q276" s="73"/>
      <c r="R276" s="74"/>
      <c r="S276" s="28" t="s">
        <v>2053</v>
      </c>
      <c r="T276" s="259"/>
      <c r="U276" s="259"/>
      <c r="V276" s="259"/>
      <c r="W276" s="259"/>
      <c r="X276" s="259"/>
      <c r="Y276" s="259"/>
      <c r="Z276" s="259"/>
      <c r="AA276" s="259"/>
      <c r="AB276" s="78"/>
      <c r="AC276" s="78"/>
      <c r="AD276" s="78"/>
      <c r="AE276" s="78"/>
    </row>
    <row r="277">
      <c r="A277" s="55" t="s">
        <v>2055</v>
      </c>
      <c r="B277" s="55"/>
      <c r="C277" s="55">
        <v>100.0</v>
      </c>
      <c r="D277" s="83">
        <v>8.93</v>
      </c>
      <c r="E277" s="55">
        <v>2.0</v>
      </c>
      <c r="F277" s="55">
        <v>100.0</v>
      </c>
      <c r="G277" s="151" t="s">
        <v>77</v>
      </c>
      <c r="H277" s="55">
        <v>2.0</v>
      </c>
      <c r="I277" s="59"/>
      <c r="J277" s="55" t="s">
        <v>647</v>
      </c>
      <c r="K277" s="96" t="s">
        <v>2058</v>
      </c>
      <c r="L277" s="55">
        <v>8.0</v>
      </c>
      <c r="M277" s="85" t="s">
        <v>1630</v>
      </c>
      <c r="N277" s="151" t="s">
        <v>1215</v>
      </c>
      <c r="O277" s="71" t="s">
        <v>118</v>
      </c>
      <c r="P277" s="55" t="s">
        <v>86</v>
      </c>
      <c r="Q277" s="107"/>
      <c r="R277" s="28"/>
      <c r="S277" s="28" t="s">
        <v>2060</v>
      </c>
      <c r="T277" s="259"/>
      <c r="U277" s="259"/>
      <c r="V277" s="259"/>
      <c r="W277" s="259"/>
      <c r="X277" s="259"/>
      <c r="Y277" s="259"/>
      <c r="Z277" s="259"/>
      <c r="AA277" s="259"/>
      <c r="AB277" s="78"/>
      <c r="AC277" s="78"/>
      <c r="AD277" s="78"/>
      <c r="AE277" s="78"/>
    </row>
    <row r="278">
      <c r="A278" s="55" t="s">
        <v>2061</v>
      </c>
      <c r="B278" s="55"/>
      <c r="C278" s="55">
        <v>100.0</v>
      </c>
      <c r="D278" s="83">
        <v>8.93</v>
      </c>
      <c r="E278" s="55">
        <v>2.0</v>
      </c>
      <c r="F278" s="55">
        <v>100.0</v>
      </c>
      <c r="G278" s="151" t="s">
        <v>77</v>
      </c>
      <c r="H278" s="55">
        <v>2.0</v>
      </c>
      <c r="I278" s="55" t="s">
        <v>183</v>
      </c>
      <c r="J278" s="59"/>
      <c r="K278" s="67"/>
      <c r="L278" s="55">
        <v>8.0</v>
      </c>
      <c r="M278" s="69"/>
      <c r="N278" s="65"/>
      <c r="O278" s="88"/>
      <c r="P278" s="55"/>
      <c r="Q278" s="107"/>
      <c r="R278" s="74"/>
      <c r="S278" s="28" t="s">
        <v>2063</v>
      </c>
      <c r="T278" s="259"/>
      <c r="U278" s="259"/>
      <c r="V278" s="259"/>
      <c r="W278" s="259"/>
      <c r="X278" s="259"/>
      <c r="Y278" s="259"/>
      <c r="Z278" s="259"/>
      <c r="AA278" s="259"/>
      <c r="AB278" s="125" t="s">
        <v>2064</v>
      </c>
      <c r="AC278" s="78"/>
      <c r="AD278" s="78"/>
      <c r="AE278" s="78"/>
    </row>
    <row r="279">
      <c r="A279" s="241" t="s">
        <v>2066</v>
      </c>
      <c r="B279" s="241"/>
      <c r="C279" s="55">
        <v>100.0</v>
      </c>
      <c r="D279" s="83">
        <v>8.93</v>
      </c>
      <c r="E279" s="55">
        <v>2.0</v>
      </c>
      <c r="F279" s="55">
        <v>100.0</v>
      </c>
      <c r="G279" s="151" t="s">
        <v>77</v>
      </c>
      <c r="H279" s="55">
        <v>2.0</v>
      </c>
      <c r="I279" s="55" t="s">
        <v>603</v>
      </c>
      <c r="J279" s="55" t="s">
        <v>647</v>
      </c>
      <c r="K279" s="96" t="s">
        <v>2067</v>
      </c>
      <c r="L279" s="55">
        <v>8.0</v>
      </c>
      <c r="M279" s="85" t="s">
        <v>1578</v>
      </c>
      <c r="N279" s="151" t="s">
        <v>1215</v>
      </c>
      <c r="O279" s="88"/>
      <c r="P279" s="55" t="s">
        <v>86</v>
      </c>
      <c r="Q279" s="107"/>
      <c r="R279" s="28" t="s">
        <v>2068</v>
      </c>
      <c r="S279" s="28" t="s">
        <v>2069</v>
      </c>
      <c r="T279" s="102" t="s">
        <v>99</v>
      </c>
      <c r="U279" s="263"/>
      <c r="V279" s="263"/>
      <c r="W279" s="263"/>
      <c r="X279" s="263" t="s">
        <v>796</v>
      </c>
      <c r="Y279" s="259"/>
      <c r="Z279" s="259"/>
      <c r="AA279" s="259"/>
      <c r="AB279" s="125" t="s">
        <v>427</v>
      </c>
      <c r="AC279" s="78"/>
      <c r="AD279" s="125"/>
      <c r="AE279" s="125"/>
    </row>
    <row r="280">
      <c r="A280" s="254" t="s">
        <v>2076</v>
      </c>
      <c r="B280" s="254"/>
      <c r="C280" s="55">
        <v>100.0</v>
      </c>
      <c r="D280" s="83">
        <v>8.93</v>
      </c>
      <c r="E280" s="55">
        <v>2.0</v>
      </c>
      <c r="F280" s="55">
        <v>100.0</v>
      </c>
      <c r="G280" s="151" t="s">
        <v>77</v>
      </c>
      <c r="H280" s="55">
        <v>2.0</v>
      </c>
      <c r="I280" s="55" t="s">
        <v>498</v>
      </c>
      <c r="J280" s="55" t="s">
        <v>1405</v>
      </c>
      <c r="K280" s="96" t="s">
        <v>2077</v>
      </c>
      <c r="L280" s="55">
        <v>8.0</v>
      </c>
      <c r="M280" s="85" t="s">
        <v>1578</v>
      </c>
      <c r="N280" s="151" t="s">
        <v>1215</v>
      </c>
      <c r="O280" s="71" t="s">
        <v>92</v>
      </c>
      <c r="P280" s="55" t="s">
        <v>86</v>
      </c>
      <c r="Q280" s="107"/>
      <c r="R280" s="28" t="s">
        <v>2080</v>
      </c>
      <c r="S280" s="74"/>
      <c r="T280" s="259"/>
      <c r="U280" s="259"/>
      <c r="V280" s="259"/>
      <c r="W280" s="259"/>
      <c r="X280" s="259"/>
      <c r="Y280" s="259"/>
      <c r="Z280" s="259"/>
      <c r="AA280" s="259"/>
      <c r="AB280" s="125" t="s">
        <v>1219</v>
      </c>
      <c r="AC280" s="125">
        <v>1.0</v>
      </c>
      <c r="AD280" s="125"/>
      <c r="AE280" s="125"/>
    </row>
    <row r="281">
      <c r="A281" s="55" t="s">
        <v>2081</v>
      </c>
      <c r="B281" s="55"/>
      <c r="C281" s="55">
        <v>100.0</v>
      </c>
      <c r="D281" s="83">
        <v>8.93</v>
      </c>
      <c r="E281" s="55">
        <v>2.0</v>
      </c>
      <c r="F281" s="55">
        <v>100.0</v>
      </c>
      <c r="G281" s="151" t="s">
        <v>77</v>
      </c>
      <c r="H281" s="55">
        <v>2.0</v>
      </c>
      <c r="I281" s="55" t="s">
        <v>1398</v>
      </c>
      <c r="J281" s="55" t="s">
        <v>647</v>
      </c>
      <c r="K281" s="96" t="s">
        <v>2085</v>
      </c>
      <c r="L281" s="55">
        <v>8.0</v>
      </c>
      <c r="M281" s="85" t="s">
        <v>2086</v>
      </c>
      <c r="N281" s="151" t="s">
        <v>1215</v>
      </c>
      <c r="O281" s="71" t="s">
        <v>102</v>
      </c>
      <c r="P281" s="55" t="s">
        <v>86</v>
      </c>
      <c r="Q281" s="107"/>
      <c r="R281" s="28" t="s">
        <v>2089</v>
      </c>
      <c r="S281" s="28" t="s">
        <v>2090</v>
      </c>
      <c r="T281" s="259"/>
      <c r="U281" s="259"/>
      <c r="V281" s="259"/>
      <c r="W281" s="259"/>
      <c r="X281" s="259"/>
      <c r="Y281" s="259"/>
      <c r="Z281" s="259"/>
      <c r="AA281" s="259"/>
      <c r="AB281" s="125" t="s">
        <v>211</v>
      </c>
      <c r="AC281" s="78"/>
      <c r="AD281" s="125"/>
      <c r="AE281" s="125"/>
    </row>
    <row r="282">
      <c r="A282" s="55" t="s">
        <v>2094</v>
      </c>
      <c r="B282" s="55"/>
      <c r="C282" s="55">
        <v>100.0</v>
      </c>
      <c r="D282" s="83">
        <v>8.93</v>
      </c>
      <c r="E282" s="55">
        <v>2.0</v>
      </c>
      <c r="F282" s="55">
        <v>100.0</v>
      </c>
      <c r="G282" s="151" t="s">
        <v>77</v>
      </c>
      <c r="H282" s="55">
        <v>2.0</v>
      </c>
      <c r="I282" s="55" t="s">
        <v>89</v>
      </c>
      <c r="J282" s="55" t="s">
        <v>647</v>
      </c>
      <c r="K282" s="96" t="s">
        <v>2097</v>
      </c>
      <c r="L282" s="55">
        <v>8.0</v>
      </c>
      <c r="M282" s="85"/>
      <c r="N282" s="151" t="s">
        <v>1215</v>
      </c>
      <c r="O282" s="71" t="s">
        <v>118</v>
      </c>
      <c r="P282" s="55" t="s">
        <v>86</v>
      </c>
      <c r="Q282" s="107"/>
      <c r="R282" s="74"/>
      <c r="S282" s="28" t="s">
        <v>2101</v>
      </c>
      <c r="T282" s="259"/>
      <c r="U282" s="259"/>
      <c r="V282" s="259"/>
      <c r="W282" s="259"/>
      <c r="X282" s="259"/>
      <c r="Y282" s="259"/>
      <c r="Z282" s="259"/>
      <c r="AA282" s="259"/>
      <c r="AB282" s="125" t="s">
        <v>2105</v>
      </c>
      <c r="AC282" s="78"/>
      <c r="AD282" s="125"/>
      <c r="AE282" s="125"/>
    </row>
    <row r="283">
      <c r="A283" s="55" t="s">
        <v>2106</v>
      </c>
      <c r="B283" s="55"/>
      <c r="C283" s="55">
        <v>100.0</v>
      </c>
      <c r="D283" s="83">
        <v>8.93</v>
      </c>
      <c r="E283" s="55">
        <v>2.0</v>
      </c>
      <c r="F283" s="55">
        <v>100.0</v>
      </c>
      <c r="G283" s="151" t="s">
        <v>77</v>
      </c>
      <c r="H283" s="55">
        <v>2.0</v>
      </c>
      <c r="I283" s="55" t="s">
        <v>2109</v>
      </c>
      <c r="J283" s="59"/>
      <c r="K283" s="67"/>
      <c r="L283" s="55">
        <v>8.0</v>
      </c>
      <c r="M283" s="69"/>
      <c r="N283" s="65"/>
      <c r="O283" s="71"/>
      <c r="P283" s="55" t="s">
        <v>1011</v>
      </c>
      <c r="Q283" s="107" t="s">
        <v>1116</v>
      </c>
      <c r="R283" s="74"/>
      <c r="S283" s="28" t="s">
        <v>147</v>
      </c>
      <c r="T283" s="259"/>
      <c r="U283" s="259"/>
      <c r="V283" s="259"/>
      <c r="W283" s="259"/>
      <c r="X283" s="259"/>
      <c r="Y283" s="259"/>
      <c r="Z283" s="259"/>
      <c r="AA283" s="259"/>
      <c r="AB283" s="78"/>
      <c r="AC283" s="78"/>
      <c r="AD283" s="78"/>
      <c r="AE283" s="78"/>
    </row>
    <row r="284">
      <c r="A284" s="55" t="s">
        <v>2113</v>
      </c>
      <c r="B284" s="55"/>
      <c r="C284" s="55">
        <v>100.0</v>
      </c>
      <c r="D284" s="83">
        <v>8.93</v>
      </c>
      <c r="E284" s="55">
        <v>2.0</v>
      </c>
      <c r="F284" s="55">
        <v>100.0</v>
      </c>
      <c r="G284" s="151" t="s">
        <v>77</v>
      </c>
      <c r="H284" s="55">
        <v>2.0</v>
      </c>
      <c r="I284" s="55" t="s">
        <v>525</v>
      </c>
      <c r="J284" s="55" t="s">
        <v>647</v>
      </c>
      <c r="K284" s="96" t="s">
        <v>2117</v>
      </c>
      <c r="L284" s="55">
        <v>8.0</v>
      </c>
      <c r="M284" s="85">
        <v>12.0</v>
      </c>
      <c r="N284" s="151" t="s">
        <v>1215</v>
      </c>
      <c r="O284" s="71" t="s">
        <v>118</v>
      </c>
      <c r="P284" s="55" t="s">
        <v>86</v>
      </c>
      <c r="Q284" s="107"/>
      <c r="R284" s="28" t="s">
        <v>2119</v>
      </c>
      <c r="S284" s="28" t="s">
        <v>2121</v>
      </c>
      <c r="T284" s="259"/>
      <c r="U284" s="259"/>
      <c r="V284" s="259"/>
      <c r="W284" s="259"/>
      <c r="X284" s="259"/>
      <c r="Y284" s="259"/>
      <c r="Z284" s="259"/>
      <c r="AA284" s="259"/>
      <c r="AB284" s="125" t="s">
        <v>1585</v>
      </c>
      <c r="AC284" s="78"/>
      <c r="AD284" s="125"/>
      <c r="AE284" s="125"/>
    </row>
    <row r="285">
      <c r="A285" s="55" t="s">
        <v>2123</v>
      </c>
      <c r="B285" s="55"/>
      <c r="C285" s="55">
        <v>100.0</v>
      </c>
      <c r="D285" s="83">
        <v>8.93</v>
      </c>
      <c r="E285" s="55">
        <v>1.0</v>
      </c>
      <c r="F285" s="55">
        <v>100.0</v>
      </c>
      <c r="G285" s="151" t="s">
        <v>77</v>
      </c>
      <c r="H285" s="55">
        <v>2.0</v>
      </c>
      <c r="I285" s="55" t="s">
        <v>646</v>
      </c>
      <c r="J285" s="55" t="s">
        <v>929</v>
      </c>
      <c r="K285" s="96" t="s">
        <v>2127</v>
      </c>
      <c r="L285" s="55">
        <v>8.0</v>
      </c>
      <c r="M285" s="85"/>
      <c r="N285" s="65"/>
      <c r="O285" s="71" t="s">
        <v>102</v>
      </c>
      <c r="P285" s="55" t="s">
        <v>546</v>
      </c>
      <c r="Q285" s="107">
        <v>42392.0</v>
      </c>
      <c r="R285" s="28" t="s">
        <v>2130</v>
      </c>
      <c r="S285" s="28" t="s">
        <v>2131</v>
      </c>
      <c r="T285" s="102" t="s">
        <v>99</v>
      </c>
      <c r="U285" s="102" t="s">
        <v>266</v>
      </c>
      <c r="V285" s="259"/>
      <c r="W285" s="259"/>
      <c r="X285" s="259"/>
      <c r="Y285" s="259"/>
      <c r="Z285" s="259"/>
      <c r="AA285" s="259"/>
      <c r="AB285" s="78"/>
      <c r="AC285" s="78"/>
      <c r="AD285" s="78"/>
      <c r="AE285" s="78"/>
    </row>
    <row r="286">
      <c r="A286" s="55" t="s">
        <v>2135</v>
      </c>
      <c r="B286" s="55"/>
      <c r="C286" s="55">
        <v>100.0</v>
      </c>
      <c r="D286" s="83">
        <v>8.93</v>
      </c>
      <c r="E286" s="55">
        <v>1.0</v>
      </c>
      <c r="F286" s="55">
        <v>100.0</v>
      </c>
      <c r="G286" s="151" t="s">
        <v>77</v>
      </c>
      <c r="H286" s="55">
        <v>2.0</v>
      </c>
      <c r="I286" s="55" t="s">
        <v>646</v>
      </c>
      <c r="J286" s="55" t="s">
        <v>929</v>
      </c>
      <c r="K286" s="96" t="s">
        <v>2138</v>
      </c>
      <c r="L286" s="55">
        <v>8.0</v>
      </c>
      <c r="M286" s="85">
        <v>13.0</v>
      </c>
      <c r="N286" s="65"/>
      <c r="O286" s="71" t="s">
        <v>102</v>
      </c>
      <c r="P286" s="55" t="s">
        <v>546</v>
      </c>
      <c r="Q286" s="107">
        <v>42393.0</v>
      </c>
      <c r="R286" s="28" t="s">
        <v>2142</v>
      </c>
      <c r="S286" s="74"/>
      <c r="T286" s="102" t="s">
        <v>99</v>
      </c>
      <c r="U286" s="259"/>
      <c r="V286" s="259"/>
      <c r="W286" s="259"/>
      <c r="X286" s="259"/>
      <c r="Y286" s="259"/>
      <c r="Z286" s="259"/>
      <c r="AA286" s="259"/>
      <c r="AB286" s="125" t="s">
        <v>1011</v>
      </c>
      <c r="AC286" s="125" t="s">
        <v>1011</v>
      </c>
      <c r="AD286" s="78"/>
      <c r="AE286" s="78"/>
    </row>
    <row r="287">
      <c r="A287" s="55" t="s">
        <v>2145</v>
      </c>
      <c r="B287" s="55"/>
      <c r="C287" s="55">
        <v>100.0</v>
      </c>
      <c r="D287" s="83">
        <v>8.93</v>
      </c>
      <c r="E287" s="55">
        <v>2.0</v>
      </c>
      <c r="F287" s="55">
        <v>100.0</v>
      </c>
      <c r="G287" s="151" t="s">
        <v>77</v>
      </c>
      <c r="H287" s="55">
        <v>2.0</v>
      </c>
      <c r="I287" s="55" t="s">
        <v>2141</v>
      </c>
      <c r="J287" s="94"/>
      <c r="K287" s="67"/>
      <c r="L287" s="55">
        <v>8.0</v>
      </c>
      <c r="M287" s="69"/>
      <c r="N287" s="65"/>
      <c r="O287" s="88"/>
      <c r="P287" s="55" t="s">
        <v>1011</v>
      </c>
      <c r="Q287" s="107" t="s">
        <v>1116</v>
      </c>
      <c r="R287" s="74"/>
      <c r="S287" s="28" t="s">
        <v>2151</v>
      </c>
      <c r="T287" s="259"/>
      <c r="U287" s="259"/>
      <c r="V287" s="259"/>
      <c r="W287" s="259"/>
      <c r="X287" s="259"/>
      <c r="Y287" s="259"/>
      <c r="Z287" s="259"/>
      <c r="AA287" s="259"/>
      <c r="AB287" s="78"/>
      <c r="AC287" s="78"/>
      <c r="AD287" s="78"/>
      <c r="AE287" s="78"/>
    </row>
    <row r="288">
      <c r="A288" s="55" t="s">
        <v>2156</v>
      </c>
      <c r="B288" s="55"/>
      <c r="C288" s="55">
        <v>100.0</v>
      </c>
      <c r="D288" s="83">
        <v>8.93</v>
      </c>
      <c r="E288" s="55">
        <v>2.0</v>
      </c>
      <c r="F288" s="55">
        <v>100.0</v>
      </c>
      <c r="G288" s="151" t="s">
        <v>77</v>
      </c>
      <c r="H288" s="55">
        <v>2.0</v>
      </c>
      <c r="I288" s="55" t="s">
        <v>593</v>
      </c>
      <c r="J288" s="55" t="s">
        <v>647</v>
      </c>
      <c r="K288" s="96" t="s">
        <v>2159</v>
      </c>
      <c r="L288" s="55">
        <v>8.0</v>
      </c>
      <c r="M288" s="85" t="s">
        <v>1630</v>
      </c>
      <c r="N288" s="151" t="s">
        <v>1215</v>
      </c>
      <c r="O288" s="71" t="s">
        <v>118</v>
      </c>
      <c r="P288" s="55" t="s">
        <v>86</v>
      </c>
      <c r="Q288" s="107"/>
      <c r="R288" s="28" t="s">
        <v>2161</v>
      </c>
      <c r="S288" s="28" t="s">
        <v>2162</v>
      </c>
      <c r="T288" s="102" t="s">
        <v>99</v>
      </c>
      <c r="U288" s="263"/>
      <c r="V288" s="263"/>
      <c r="W288" s="263"/>
      <c r="X288" s="102" t="s">
        <v>266</v>
      </c>
      <c r="Y288" s="259"/>
      <c r="Z288" s="259"/>
      <c r="AA288" s="259"/>
      <c r="AB288" s="125" t="s">
        <v>2166</v>
      </c>
      <c r="AC288" s="78"/>
      <c r="AD288" s="125"/>
      <c r="AE288" s="125"/>
    </row>
    <row r="289">
      <c r="A289" s="55" t="s">
        <v>2167</v>
      </c>
      <c r="B289" s="55"/>
      <c r="C289" s="55">
        <v>100.0</v>
      </c>
      <c r="D289" s="83">
        <v>8.93</v>
      </c>
      <c r="E289" s="55">
        <v>2.0</v>
      </c>
      <c r="F289" s="55">
        <v>100.0</v>
      </c>
      <c r="G289" s="151" t="s">
        <v>77</v>
      </c>
      <c r="H289" s="55">
        <v>2.0</v>
      </c>
      <c r="I289" s="55" t="s">
        <v>1694</v>
      </c>
      <c r="J289" s="55" t="s">
        <v>1405</v>
      </c>
      <c r="K289" s="96" t="s">
        <v>2169</v>
      </c>
      <c r="L289" s="55">
        <v>8.0</v>
      </c>
      <c r="M289" s="85"/>
      <c r="N289" s="151" t="s">
        <v>1215</v>
      </c>
      <c r="O289" s="71" t="s">
        <v>209</v>
      </c>
      <c r="P289" s="55" t="s">
        <v>86</v>
      </c>
      <c r="Q289" s="107"/>
      <c r="R289" s="28" t="s">
        <v>2170</v>
      </c>
      <c r="S289" s="28" t="s">
        <v>2171</v>
      </c>
      <c r="T289" s="259"/>
      <c r="U289" s="259"/>
      <c r="V289" s="259"/>
      <c r="W289" s="259"/>
      <c r="X289" s="259"/>
      <c r="Y289" s="259"/>
      <c r="Z289" s="259"/>
      <c r="AA289" s="259"/>
      <c r="AB289" s="125" t="s">
        <v>654</v>
      </c>
      <c r="AC289" s="125"/>
      <c r="AD289" s="125"/>
      <c r="AE289" s="125"/>
    </row>
    <row r="290">
      <c r="A290" s="55" t="s">
        <v>2174</v>
      </c>
      <c r="B290" s="55"/>
      <c r="C290" s="55">
        <v>100.0</v>
      </c>
      <c r="D290" s="83">
        <v>8.93</v>
      </c>
      <c r="E290" s="55">
        <v>2.0</v>
      </c>
      <c r="F290" s="55">
        <v>100.0</v>
      </c>
      <c r="G290" s="151" t="s">
        <v>77</v>
      </c>
      <c r="H290" s="55">
        <v>2.0</v>
      </c>
      <c r="I290" s="55" t="s">
        <v>2177</v>
      </c>
      <c r="J290" s="59"/>
      <c r="K290" s="67"/>
      <c r="L290" s="55">
        <v>8.0</v>
      </c>
      <c r="M290" s="69"/>
      <c r="N290" s="65"/>
      <c r="O290" s="71"/>
      <c r="P290" s="55"/>
      <c r="Q290" s="107"/>
      <c r="R290" s="74"/>
      <c r="S290" s="28" t="s">
        <v>2181</v>
      </c>
      <c r="T290" s="259"/>
      <c r="U290" s="259"/>
      <c r="V290" s="259"/>
      <c r="W290" s="259"/>
      <c r="X290" s="259"/>
      <c r="Y290" s="259"/>
      <c r="Z290" s="259"/>
      <c r="AA290" s="259"/>
      <c r="AB290" s="78"/>
      <c r="AC290" s="78"/>
      <c r="AD290" s="78"/>
      <c r="AE290" s="78"/>
    </row>
    <row r="291">
      <c r="A291" s="55" t="s">
        <v>2183</v>
      </c>
      <c r="B291" s="55"/>
      <c r="C291" s="55">
        <v>100.0</v>
      </c>
      <c r="D291" s="83">
        <v>8.93</v>
      </c>
      <c r="E291" s="55">
        <v>2.0</v>
      </c>
      <c r="F291" s="55">
        <v>100.0</v>
      </c>
      <c r="G291" s="151" t="s">
        <v>77</v>
      </c>
      <c r="H291" s="55">
        <v>2.0</v>
      </c>
      <c r="I291" s="55" t="s">
        <v>593</v>
      </c>
      <c r="J291" s="59"/>
      <c r="K291" s="67"/>
      <c r="L291" s="55">
        <v>8.0</v>
      </c>
      <c r="M291" s="69"/>
      <c r="N291" s="65"/>
      <c r="O291" s="88"/>
      <c r="P291" s="59"/>
      <c r="Q291" s="73"/>
      <c r="R291" s="74"/>
      <c r="S291" s="28" t="s">
        <v>2181</v>
      </c>
      <c r="T291" s="259"/>
      <c r="U291" s="259"/>
      <c r="V291" s="259"/>
      <c r="W291" s="259"/>
      <c r="X291" s="259"/>
      <c r="Y291" s="259"/>
      <c r="Z291" s="259"/>
      <c r="AA291" s="259"/>
      <c r="AB291" s="78"/>
      <c r="AC291" s="78"/>
      <c r="AD291" s="78"/>
      <c r="AE291" s="78"/>
    </row>
    <row r="292">
      <c r="A292" s="55" t="s">
        <v>2189</v>
      </c>
      <c r="B292" s="55"/>
      <c r="C292" s="55">
        <v>100.0</v>
      </c>
      <c r="D292" s="83">
        <v>8.93</v>
      </c>
      <c r="E292" s="55">
        <v>2.0</v>
      </c>
      <c r="F292" s="55">
        <v>100.0</v>
      </c>
      <c r="G292" s="151" t="s">
        <v>77</v>
      </c>
      <c r="H292" s="55">
        <v>2.0</v>
      </c>
      <c r="I292" s="55" t="s">
        <v>680</v>
      </c>
      <c r="J292" s="55" t="s">
        <v>647</v>
      </c>
      <c r="K292" s="96" t="s">
        <v>2191</v>
      </c>
      <c r="L292" s="55">
        <v>8.0</v>
      </c>
      <c r="M292" s="85" t="s">
        <v>2193</v>
      </c>
      <c r="N292" s="151" t="s">
        <v>1215</v>
      </c>
      <c r="O292" s="71" t="s">
        <v>118</v>
      </c>
      <c r="P292" s="55" t="s">
        <v>86</v>
      </c>
      <c r="Q292" s="107"/>
      <c r="R292" s="28" t="s">
        <v>2195</v>
      </c>
      <c r="S292" s="74"/>
      <c r="T292" s="259"/>
      <c r="U292" s="259"/>
      <c r="V292" s="259"/>
      <c r="W292" s="259"/>
      <c r="X292" s="259"/>
      <c r="Y292" s="259"/>
      <c r="Z292" s="259"/>
      <c r="AA292" s="259"/>
      <c r="AB292" s="125" t="s">
        <v>211</v>
      </c>
      <c r="AC292" s="78"/>
      <c r="AD292" s="125"/>
      <c r="AE292" s="125"/>
    </row>
    <row r="293">
      <c r="A293" s="55" t="s">
        <v>2200</v>
      </c>
      <c r="B293" s="55"/>
      <c r="C293" s="55">
        <v>100.0</v>
      </c>
      <c r="D293" s="83">
        <v>8.93</v>
      </c>
      <c r="E293" s="55">
        <v>2.0</v>
      </c>
      <c r="F293" s="55">
        <v>100.0</v>
      </c>
      <c r="G293" s="151" t="s">
        <v>77</v>
      </c>
      <c r="H293" s="55">
        <v>2.0</v>
      </c>
      <c r="I293" s="59"/>
      <c r="J293" s="55" t="s">
        <v>647</v>
      </c>
      <c r="K293" s="96" t="s">
        <v>2203</v>
      </c>
      <c r="L293" s="55">
        <v>8.0</v>
      </c>
      <c r="M293" s="85" t="s">
        <v>1650</v>
      </c>
      <c r="N293" s="151" t="s">
        <v>1215</v>
      </c>
      <c r="O293" s="71" t="s">
        <v>102</v>
      </c>
      <c r="P293" s="55" t="s">
        <v>86</v>
      </c>
      <c r="Q293" s="107"/>
      <c r="R293" s="28" t="s">
        <v>2205</v>
      </c>
      <c r="S293" s="28" t="s">
        <v>2206</v>
      </c>
      <c r="T293" s="259"/>
      <c r="U293" s="259"/>
      <c r="V293" s="259"/>
      <c r="W293" s="259"/>
      <c r="X293" s="259"/>
      <c r="Y293" s="259"/>
      <c r="Z293" s="259"/>
      <c r="AA293" s="259"/>
      <c r="AB293" s="125" t="s">
        <v>1585</v>
      </c>
      <c r="AC293" s="78"/>
      <c r="AD293" s="125"/>
      <c r="AE293" s="125"/>
    </row>
    <row r="294">
      <c r="A294" s="212" t="s">
        <v>2209</v>
      </c>
      <c r="B294" s="212"/>
      <c r="C294" s="55">
        <v>100.0</v>
      </c>
      <c r="D294" s="83">
        <v>8.93</v>
      </c>
      <c r="E294" s="55">
        <v>2.0</v>
      </c>
      <c r="F294" s="55">
        <v>100.0</v>
      </c>
      <c r="G294" s="151" t="s">
        <v>77</v>
      </c>
      <c r="H294" s="55">
        <v>2.0</v>
      </c>
      <c r="I294" s="55" t="s">
        <v>680</v>
      </c>
      <c r="J294" s="55" t="s">
        <v>1405</v>
      </c>
      <c r="K294" s="96" t="s">
        <v>2212</v>
      </c>
      <c r="L294" s="55">
        <v>8.0</v>
      </c>
      <c r="M294" s="85" t="s">
        <v>1608</v>
      </c>
      <c r="N294" s="151" t="s">
        <v>1215</v>
      </c>
      <c r="O294" s="71" t="s">
        <v>118</v>
      </c>
      <c r="P294" s="55" t="s">
        <v>86</v>
      </c>
      <c r="Q294" s="107"/>
      <c r="R294" s="28"/>
      <c r="S294" s="28" t="s">
        <v>2214</v>
      </c>
      <c r="T294" s="102" t="s">
        <v>99</v>
      </c>
      <c r="U294" s="263"/>
      <c r="V294" s="263"/>
      <c r="W294" s="263"/>
      <c r="X294" s="267" t="s">
        <v>266</v>
      </c>
      <c r="Y294" s="259"/>
      <c r="Z294" s="259"/>
      <c r="AA294" s="259"/>
      <c r="AB294" s="125" t="s">
        <v>2223</v>
      </c>
      <c r="AC294" s="125">
        <v>2.0</v>
      </c>
      <c r="AD294" s="125"/>
      <c r="AE294" s="125"/>
    </row>
    <row r="295">
      <c r="A295" s="55" t="s">
        <v>2224</v>
      </c>
      <c r="B295" s="55"/>
      <c r="C295" s="55">
        <v>100.0</v>
      </c>
      <c r="D295" s="83">
        <v>8.93</v>
      </c>
      <c r="E295" s="55">
        <v>2.0</v>
      </c>
      <c r="F295" s="55">
        <v>100.0</v>
      </c>
      <c r="G295" s="151" t="s">
        <v>77</v>
      </c>
      <c r="H295" s="55">
        <v>2.0</v>
      </c>
      <c r="I295" s="55" t="s">
        <v>498</v>
      </c>
      <c r="J295" s="55" t="s">
        <v>1405</v>
      </c>
      <c r="K295" s="96" t="s">
        <v>2227</v>
      </c>
      <c r="L295" s="55">
        <v>8.0</v>
      </c>
      <c r="M295" s="85" t="s">
        <v>1608</v>
      </c>
      <c r="N295" s="151" t="s">
        <v>1215</v>
      </c>
      <c r="O295" s="71" t="s">
        <v>102</v>
      </c>
      <c r="P295" s="55" t="s">
        <v>86</v>
      </c>
      <c r="Q295" s="107"/>
      <c r="R295" s="74"/>
      <c r="S295" s="28" t="s">
        <v>2214</v>
      </c>
      <c r="T295" s="259"/>
      <c r="U295" s="259"/>
      <c r="V295" s="259"/>
      <c r="W295" s="259"/>
      <c r="X295" s="259"/>
      <c r="Y295" s="259"/>
      <c r="Z295" s="259"/>
      <c r="AA295" s="259"/>
      <c r="AB295" s="125" t="s">
        <v>2228</v>
      </c>
      <c r="AC295" s="78"/>
      <c r="AD295" s="125"/>
      <c r="AE295" s="125"/>
    </row>
    <row r="296">
      <c r="A296" s="55" t="s">
        <v>2229</v>
      </c>
      <c r="B296" s="55"/>
      <c r="C296" s="55">
        <v>100.0</v>
      </c>
      <c r="D296" s="83">
        <v>8.93</v>
      </c>
      <c r="E296" s="55">
        <v>2.0</v>
      </c>
      <c r="F296" s="55">
        <v>100.0</v>
      </c>
      <c r="G296" s="151" t="s">
        <v>77</v>
      </c>
      <c r="H296" s="55">
        <v>2.0</v>
      </c>
      <c r="I296" s="59"/>
      <c r="J296" s="55" t="s">
        <v>1405</v>
      </c>
      <c r="K296" s="96" t="s">
        <v>2232</v>
      </c>
      <c r="L296" s="55">
        <v>8.0</v>
      </c>
      <c r="M296" s="85" t="s">
        <v>1850</v>
      </c>
      <c r="N296" s="151" t="s">
        <v>1215</v>
      </c>
      <c r="O296" s="71" t="s">
        <v>118</v>
      </c>
      <c r="P296" s="55" t="s">
        <v>86</v>
      </c>
      <c r="Q296" s="107"/>
      <c r="R296" s="74"/>
      <c r="S296" s="28" t="s">
        <v>2236</v>
      </c>
      <c r="T296" s="259"/>
      <c r="U296" s="259"/>
      <c r="V296" s="259"/>
      <c r="W296" s="259"/>
      <c r="X296" s="259"/>
      <c r="Y296" s="259"/>
      <c r="Z296" s="259"/>
      <c r="AA296" s="259"/>
      <c r="AB296" s="125" t="s">
        <v>2008</v>
      </c>
      <c r="AC296" s="78"/>
      <c r="AD296" s="125"/>
      <c r="AE296" s="125"/>
    </row>
    <row r="297">
      <c r="A297" s="55" t="s">
        <v>2245</v>
      </c>
      <c r="B297" s="55"/>
      <c r="C297" s="55">
        <v>100.0</v>
      </c>
      <c r="D297" s="83">
        <v>8.93</v>
      </c>
      <c r="E297" s="55">
        <v>2.0</v>
      </c>
      <c r="F297" s="55">
        <v>100.0</v>
      </c>
      <c r="G297" s="151" t="s">
        <v>77</v>
      </c>
      <c r="H297" s="55">
        <v>1.0</v>
      </c>
      <c r="I297" s="55" t="s">
        <v>498</v>
      </c>
      <c r="J297" s="55" t="s">
        <v>1405</v>
      </c>
      <c r="K297" s="96" t="s">
        <v>1873</v>
      </c>
      <c r="L297" s="55">
        <v>8.0</v>
      </c>
      <c r="M297" s="85"/>
      <c r="N297" s="65"/>
      <c r="O297" s="71" t="s">
        <v>92</v>
      </c>
      <c r="P297" s="55" t="s">
        <v>546</v>
      </c>
      <c r="Q297" s="107">
        <v>42392.0</v>
      </c>
      <c r="R297" s="74"/>
      <c r="S297" s="74"/>
      <c r="T297" s="102" t="s">
        <v>99</v>
      </c>
      <c r="U297" s="59"/>
      <c r="V297" s="59"/>
      <c r="W297" s="59"/>
      <c r="X297" s="59"/>
      <c r="Y297" s="59"/>
      <c r="Z297" s="59"/>
      <c r="AA297" s="102" t="s">
        <v>266</v>
      </c>
      <c r="AB297" s="125" t="s">
        <v>2248</v>
      </c>
      <c r="AC297" s="125" t="s">
        <v>165</v>
      </c>
      <c r="AD297" s="78"/>
      <c r="AE297" s="78"/>
    </row>
    <row r="298">
      <c r="A298" s="55" t="s">
        <v>2249</v>
      </c>
      <c r="B298" s="55"/>
      <c r="C298" s="55">
        <v>100.0</v>
      </c>
      <c r="D298" s="83">
        <v>8.93</v>
      </c>
      <c r="E298" s="55">
        <v>2.0</v>
      </c>
      <c r="F298" s="55">
        <v>100.0</v>
      </c>
      <c r="G298" s="151" t="s">
        <v>77</v>
      </c>
      <c r="H298" s="55">
        <v>2.0</v>
      </c>
      <c r="I298" s="59"/>
      <c r="J298" s="55" t="s">
        <v>1405</v>
      </c>
      <c r="K298" s="96" t="s">
        <v>2254</v>
      </c>
      <c r="L298" s="55">
        <v>8.0</v>
      </c>
      <c r="M298" s="85" t="s">
        <v>2255</v>
      </c>
      <c r="N298" s="151" t="s">
        <v>1215</v>
      </c>
      <c r="O298" s="71" t="s">
        <v>102</v>
      </c>
      <c r="P298" s="55" t="s">
        <v>86</v>
      </c>
      <c r="Q298" s="107"/>
      <c r="R298" s="28" t="s">
        <v>2258</v>
      </c>
      <c r="S298" s="28" t="s">
        <v>2259</v>
      </c>
      <c r="T298" s="59"/>
      <c r="U298" s="59"/>
      <c r="V298" s="59"/>
      <c r="W298" s="59"/>
      <c r="X298" s="59"/>
      <c r="Y298" s="59"/>
      <c r="Z298" s="59"/>
      <c r="AA298" s="59"/>
      <c r="AB298" s="125" t="s">
        <v>2008</v>
      </c>
      <c r="AC298" s="78"/>
      <c r="AD298" s="125"/>
      <c r="AE298" s="125"/>
    </row>
    <row r="299">
      <c r="A299" s="55" t="s">
        <v>2262</v>
      </c>
      <c r="B299" s="55"/>
      <c r="C299" s="55">
        <v>100.0</v>
      </c>
      <c r="D299" s="83">
        <v>8.93</v>
      </c>
      <c r="E299" s="55">
        <v>2.0</v>
      </c>
      <c r="F299" s="55">
        <v>100.0</v>
      </c>
      <c r="G299" s="151" t="s">
        <v>77</v>
      </c>
      <c r="H299" s="55">
        <v>2.0</v>
      </c>
      <c r="I299" s="59"/>
      <c r="J299" s="59"/>
      <c r="K299" s="67"/>
      <c r="L299" s="55">
        <v>8.0</v>
      </c>
      <c r="M299" s="69"/>
      <c r="N299" s="65"/>
      <c r="O299" s="71" t="s">
        <v>209</v>
      </c>
      <c r="P299" s="59"/>
      <c r="Q299" s="73"/>
      <c r="R299" s="74"/>
      <c r="S299" s="28" t="s">
        <v>2263</v>
      </c>
      <c r="T299" s="59"/>
      <c r="U299" s="59"/>
      <c r="V299" s="59"/>
      <c r="W299" s="59"/>
      <c r="X299" s="59"/>
      <c r="Y299" s="59"/>
      <c r="Z299" s="59"/>
      <c r="AA299" s="59"/>
      <c r="AB299" s="78"/>
      <c r="AC299" s="78"/>
      <c r="AD299" s="78"/>
      <c r="AE299" s="78"/>
    </row>
    <row r="300">
      <c r="A300" s="55" t="s">
        <v>2265</v>
      </c>
      <c r="B300" s="55"/>
      <c r="C300" s="55">
        <v>100.0</v>
      </c>
      <c r="D300" s="83">
        <v>8.93</v>
      </c>
      <c r="E300" s="55">
        <v>1.0</v>
      </c>
      <c r="F300" s="55">
        <v>100.0</v>
      </c>
      <c r="G300" s="151" t="s">
        <v>77</v>
      </c>
      <c r="H300" s="55">
        <v>2.0</v>
      </c>
      <c r="I300" s="55" t="s">
        <v>89</v>
      </c>
      <c r="J300" s="55" t="s">
        <v>1405</v>
      </c>
      <c r="K300" s="96" t="s">
        <v>362</v>
      </c>
      <c r="L300" s="55">
        <v>8.0</v>
      </c>
      <c r="M300" s="85"/>
      <c r="N300" s="65"/>
      <c r="O300" s="71" t="s">
        <v>102</v>
      </c>
      <c r="P300" s="55" t="s">
        <v>546</v>
      </c>
      <c r="Q300" s="107">
        <v>42392.0</v>
      </c>
      <c r="R300" s="28" t="s">
        <v>2267</v>
      </c>
      <c r="S300" s="74"/>
      <c r="T300" s="102" t="s">
        <v>99</v>
      </c>
      <c r="U300" s="59"/>
      <c r="V300" s="59"/>
      <c r="W300" s="59"/>
      <c r="X300" s="59"/>
      <c r="Y300" s="59"/>
      <c r="Z300" s="59"/>
      <c r="AA300" s="59"/>
      <c r="AB300" s="125" t="s">
        <v>2269</v>
      </c>
      <c r="AC300" s="78"/>
      <c r="AD300" s="78"/>
      <c r="AE300" s="78"/>
    </row>
    <row r="301">
      <c r="A301" s="55" t="s">
        <v>2270</v>
      </c>
      <c r="B301" s="55"/>
      <c r="C301" s="55">
        <v>100.0</v>
      </c>
      <c r="D301" s="83">
        <v>8.93</v>
      </c>
      <c r="E301" s="55">
        <v>2.0</v>
      </c>
      <c r="F301" s="55">
        <v>100.0</v>
      </c>
      <c r="G301" s="151" t="s">
        <v>77</v>
      </c>
      <c r="H301" s="55">
        <v>2.0</v>
      </c>
      <c r="I301" s="59"/>
      <c r="J301" s="55" t="s">
        <v>647</v>
      </c>
      <c r="K301" s="96" t="s">
        <v>2272</v>
      </c>
      <c r="L301" s="55"/>
      <c r="M301" s="85" t="s">
        <v>1850</v>
      </c>
      <c r="N301" s="151" t="s">
        <v>1215</v>
      </c>
      <c r="O301" s="71" t="s">
        <v>102</v>
      </c>
      <c r="P301" s="55" t="s">
        <v>86</v>
      </c>
      <c r="Q301" s="107"/>
      <c r="R301" s="28" t="s">
        <v>2274</v>
      </c>
      <c r="S301" s="74"/>
      <c r="T301" s="59"/>
      <c r="U301" s="59"/>
      <c r="V301" s="59"/>
      <c r="W301" s="59"/>
      <c r="X301" s="59"/>
      <c r="Y301" s="59"/>
      <c r="Z301" s="59"/>
      <c r="AA301" s="59"/>
      <c r="AB301" s="125" t="s">
        <v>688</v>
      </c>
      <c r="AC301" s="78"/>
      <c r="AD301" s="125"/>
      <c r="AE301" s="125"/>
    </row>
    <row r="302">
      <c r="A302" s="55" t="s">
        <v>2278</v>
      </c>
      <c r="B302" s="55"/>
      <c r="C302" s="55">
        <v>100.0</v>
      </c>
      <c r="D302" s="83">
        <v>8.93</v>
      </c>
      <c r="E302" s="55">
        <v>2.0</v>
      </c>
      <c r="F302" s="55">
        <v>100.0</v>
      </c>
      <c r="G302" s="151" t="s">
        <v>77</v>
      </c>
      <c r="H302" s="55">
        <v>2.0</v>
      </c>
      <c r="I302" s="55" t="s">
        <v>315</v>
      </c>
      <c r="J302" s="55" t="s">
        <v>1405</v>
      </c>
      <c r="K302" s="96" t="s">
        <v>2281</v>
      </c>
      <c r="L302" s="55">
        <v>8.0</v>
      </c>
      <c r="M302" s="85" t="s">
        <v>2282</v>
      </c>
      <c r="N302" s="65"/>
      <c r="O302" s="71" t="s">
        <v>92</v>
      </c>
      <c r="P302" s="55" t="s">
        <v>86</v>
      </c>
      <c r="Q302" s="107"/>
      <c r="R302" s="28" t="s">
        <v>2283</v>
      </c>
      <c r="S302" s="28" t="s">
        <v>2284</v>
      </c>
      <c r="T302" s="102" t="s">
        <v>99</v>
      </c>
      <c r="U302" s="59"/>
      <c r="V302" s="59"/>
      <c r="W302" s="59"/>
      <c r="X302" s="59"/>
      <c r="Y302" s="102" t="s">
        <v>266</v>
      </c>
      <c r="Z302" s="59"/>
      <c r="AA302" s="59"/>
      <c r="AB302" s="78"/>
      <c r="AC302" s="78"/>
      <c r="AD302" s="78"/>
      <c r="AE302" s="78"/>
    </row>
    <row r="303">
      <c r="A303" s="55" t="s">
        <v>2286</v>
      </c>
      <c r="B303" s="55"/>
      <c r="C303" s="55">
        <v>100.0</v>
      </c>
      <c r="D303" s="83">
        <v>8.93</v>
      </c>
      <c r="E303" s="55">
        <v>2.0</v>
      </c>
      <c r="F303" s="55">
        <v>100.0</v>
      </c>
      <c r="G303" s="151" t="s">
        <v>77</v>
      </c>
      <c r="H303" s="55">
        <v>2.0</v>
      </c>
      <c r="I303" s="59"/>
      <c r="J303" s="55" t="s">
        <v>647</v>
      </c>
      <c r="K303" s="96" t="s">
        <v>2288</v>
      </c>
      <c r="L303" s="55">
        <v>8.0</v>
      </c>
      <c r="M303" s="85" t="s">
        <v>2290</v>
      </c>
      <c r="N303" s="151" t="s">
        <v>1215</v>
      </c>
      <c r="O303" s="71" t="s">
        <v>118</v>
      </c>
      <c r="P303" s="55" t="s">
        <v>86</v>
      </c>
      <c r="Q303" s="107"/>
      <c r="R303" s="28" t="s">
        <v>134</v>
      </c>
      <c r="S303" s="74"/>
      <c r="T303" s="59"/>
      <c r="U303" s="59"/>
      <c r="V303" s="59"/>
      <c r="W303" s="59"/>
      <c r="X303" s="59"/>
      <c r="Y303" s="59"/>
      <c r="Z303" s="59"/>
      <c r="AA303" s="59"/>
      <c r="AB303" s="78"/>
      <c r="AC303" s="78"/>
      <c r="AD303" s="125"/>
      <c r="AE303" s="125"/>
    </row>
    <row r="304">
      <c r="A304" s="55" t="s">
        <v>2293</v>
      </c>
      <c r="B304" s="55"/>
      <c r="C304" s="55">
        <v>100.0</v>
      </c>
      <c r="D304" s="83">
        <v>8.93</v>
      </c>
      <c r="E304" s="55">
        <v>2.0</v>
      </c>
      <c r="F304" s="55">
        <v>100.0</v>
      </c>
      <c r="G304" s="151" t="s">
        <v>77</v>
      </c>
      <c r="H304" s="55">
        <v>2.0</v>
      </c>
      <c r="I304" s="55" t="s">
        <v>161</v>
      </c>
      <c r="J304" s="55" t="s">
        <v>647</v>
      </c>
      <c r="K304" s="96" t="s">
        <v>2296</v>
      </c>
      <c r="L304" s="55">
        <v>8.0</v>
      </c>
      <c r="M304" s="85" t="s">
        <v>1578</v>
      </c>
      <c r="N304" s="151" t="s">
        <v>2297</v>
      </c>
      <c r="O304" s="71" t="s">
        <v>118</v>
      </c>
      <c r="P304" s="55" t="s">
        <v>86</v>
      </c>
      <c r="Q304" s="107"/>
      <c r="R304" s="28" t="s">
        <v>2298</v>
      </c>
      <c r="S304" s="74"/>
      <c r="T304" s="59"/>
      <c r="U304" s="59"/>
      <c r="V304" s="59"/>
      <c r="W304" s="59"/>
      <c r="X304" s="59"/>
      <c r="Y304" s="102" t="s">
        <v>266</v>
      </c>
      <c r="Z304" s="59"/>
      <c r="AA304" s="59"/>
      <c r="AB304" s="78"/>
      <c r="AC304" s="78"/>
      <c r="AD304" s="125"/>
      <c r="AE304" s="125"/>
    </row>
    <row r="305">
      <c r="A305" s="55" t="s">
        <v>2299</v>
      </c>
      <c r="B305" s="55"/>
      <c r="C305" s="55">
        <v>100.0</v>
      </c>
      <c r="D305" s="83">
        <v>8.93</v>
      </c>
      <c r="E305" s="55">
        <v>2.0</v>
      </c>
      <c r="F305" s="55">
        <v>100.0</v>
      </c>
      <c r="G305" s="151" t="s">
        <v>77</v>
      </c>
      <c r="H305" s="55">
        <v>2.0</v>
      </c>
      <c r="I305" s="59"/>
      <c r="J305" s="59"/>
      <c r="K305" s="67"/>
      <c r="L305" s="55">
        <v>8.0</v>
      </c>
      <c r="M305" s="69"/>
      <c r="N305" s="65"/>
      <c r="O305" s="88"/>
      <c r="P305" s="59"/>
      <c r="Q305" s="73"/>
      <c r="R305" s="74"/>
      <c r="S305" s="28" t="s">
        <v>2304</v>
      </c>
      <c r="T305" s="102" t="s">
        <v>99</v>
      </c>
      <c r="U305" s="59"/>
      <c r="V305" s="59"/>
      <c r="W305" s="59"/>
      <c r="X305" s="59"/>
      <c r="Y305" s="59"/>
      <c r="Z305" s="59"/>
      <c r="AA305" s="59"/>
      <c r="AB305" s="78"/>
      <c r="AC305" s="78"/>
      <c r="AD305" s="78"/>
      <c r="AE305" s="78"/>
    </row>
    <row r="306">
      <c r="A306" s="55" t="s">
        <v>2307</v>
      </c>
      <c r="B306" s="55"/>
      <c r="C306" s="55">
        <v>100.0</v>
      </c>
      <c r="D306" s="83">
        <v>8.93</v>
      </c>
      <c r="E306" s="55">
        <v>2.0</v>
      </c>
      <c r="F306" s="55">
        <v>100.0</v>
      </c>
      <c r="G306" s="151" t="s">
        <v>77</v>
      </c>
      <c r="H306" s="55">
        <v>2.0</v>
      </c>
      <c r="I306" s="55" t="s">
        <v>520</v>
      </c>
      <c r="J306" s="55" t="s">
        <v>647</v>
      </c>
      <c r="K306" s="96" t="s">
        <v>2310</v>
      </c>
      <c r="L306" s="55">
        <v>8.0</v>
      </c>
      <c r="M306" s="85" t="s">
        <v>2311</v>
      </c>
      <c r="N306" s="65"/>
      <c r="O306" s="71" t="s">
        <v>102</v>
      </c>
      <c r="P306" s="55" t="s">
        <v>86</v>
      </c>
      <c r="Q306" s="107"/>
      <c r="R306" s="74"/>
      <c r="S306" s="28" t="s">
        <v>2313</v>
      </c>
      <c r="T306" s="59"/>
      <c r="U306" s="59"/>
      <c r="V306" s="59"/>
      <c r="W306" s="59"/>
      <c r="X306" s="59"/>
      <c r="Y306" s="59"/>
      <c r="Z306" s="59"/>
      <c r="AA306" s="59"/>
      <c r="AB306" s="78"/>
      <c r="AC306" s="78"/>
      <c r="AD306" s="78"/>
      <c r="AE306" s="78"/>
    </row>
    <row r="307">
      <c r="A307" s="55" t="s">
        <v>2316</v>
      </c>
      <c r="B307" s="55"/>
      <c r="C307" s="55">
        <v>100.0</v>
      </c>
      <c r="D307" s="83">
        <v>8.93</v>
      </c>
      <c r="E307" s="55">
        <v>2.0</v>
      </c>
      <c r="F307" s="55">
        <v>100.0</v>
      </c>
      <c r="G307" s="151" t="s">
        <v>77</v>
      </c>
      <c r="H307" s="55">
        <v>2.0</v>
      </c>
      <c r="I307" s="55" t="s">
        <v>113</v>
      </c>
      <c r="J307" s="59"/>
      <c r="K307" s="67"/>
      <c r="L307" s="55">
        <v>8.0</v>
      </c>
      <c r="M307" s="69"/>
      <c r="N307" s="65"/>
      <c r="O307" s="71"/>
      <c r="P307" s="59"/>
      <c r="Q307" s="73"/>
      <c r="R307" s="74"/>
      <c r="S307" s="28" t="s">
        <v>2318</v>
      </c>
      <c r="T307" s="59"/>
      <c r="U307" s="59"/>
      <c r="V307" s="59"/>
      <c r="W307" s="59"/>
      <c r="X307" s="59"/>
      <c r="Y307" s="59"/>
      <c r="Z307" s="59"/>
      <c r="AA307" s="59"/>
      <c r="AB307" s="78"/>
      <c r="AC307" s="78"/>
      <c r="AD307" s="78"/>
      <c r="AE307" s="78"/>
    </row>
    <row r="308">
      <c r="A308" s="275" t="s">
        <v>2322</v>
      </c>
      <c r="B308" s="275"/>
      <c r="C308" s="55">
        <v>100.0</v>
      </c>
      <c r="D308" s="83">
        <v>8.93</v>
      </c>
      <c r="E308" s="55">
        <v>2.0</v>
      </c>
      <c r="F308" s="55">
        <v>100.0</v>
      </c>
      <c r="G308" s="151" t="s">
        <v>77</v>
      </c>
      <c r="H308" s="55">
        <v>2.0</v>
      </c>
      <c r="I308" s="55" t="s">
        <v>2326</v>
      </c>
      <c r="J308" s="55" t="s">
        <v>1405</v>
      </c>
      <c r="K308" s="96" t="s">
        <v>2327</v>
      </c>
      <c r="L308" s="55">
        <v>8.0</v>
      </c>
      <c r="M308" s="85" t="s">
        <v>1650</v>
      </c>
      <c r="N308" s="151" t="s">
        <v>1935</v>
      </c>
      <c r="O308" s="71" t="s">
        <v>118</v>
      </c>
      <c r="P308" s="55" t="s">
        <v>86</v>
      </c>
      <c r="Q308" s="107"/>
      <c r="R308" s="74"/>
      <c r="S308" s="28" t="s">
        <v>2328</v>
      </c>
      <c r="T308" s="102" t="s">
        <v>99</v>
      </c>
      <c r="U308" s="59"/>
      <c r="V308" s="59"/>
      <c r="W308" s="59"/>
      <c r="X308" s="59"/>
      <c r="Y308" s="59"/>
      <c r="Z308" s="59"/>
      <c r="AA308" s="102" t="s">
        <v>266</v>
      </c>
      <c r="AB308" s="125" t="s">
        <v>2330</v>
      </c>
      <c r="AC308" s="125" t="s">
        <v>2331</v>
      </c>
      <c r="AD308" s="125"/>
      <c r="AE308" s="125"/>
    </row>
    <row r="309">
      <c r="A309" s="243" t="s">
        <v>2333</v>
      </c>
      <c r="B309" s="136"/>
      <c r="C309" s="55">
        <v>100.0</v>
      </c>
      <c r="D309" s="83">
        <v>8.93</v>
      </c>
      <c r="E309" s="55">
        <v>1.0</v>
      </c>
      <c r="F309" s="55">
        <v>100.0</v>
      </c>
      <c r="G309" s="151" t="s">
        <v>77</v>
      </c>
      <c r="H309" s="55">
        <v>2.0</v>
      </c>
      <c r="I309" s="55" t="s">
        <v>646</v>
      </c>
      <c r="J309" s="55" t="s">
        <v>1405</v>
      </c>
      <c r="K309" s="96" t="s">
        <v>2337</v>
      </c>
      <c r="L309" s="55">
        <v>8.0</v>
      </c>
      <c r="M309" s="85" t="s">
        <v>2338</v>
      </c>
      <c r="N309" s="151" t="s">
        <v>1408</v>
      </c>
      <c r="O309" s="71" t="s">
        <v>102</v>
      </c>
      <c r="P309" s="55" t="s">
        <v>86</v>
      </c>
      <c r="Q309" s="107"/>
      <c r="R309" s="28" t="s">
        <v>2340</v>
      </c>
      <c r="S309" s="74"/>
      <c r="T309" s="102" t="s">
        <v>99</v>
      </c>
      <c r="U309" s="59"/>
      <c r="V309" s="59"/>
      <c r="W309" s="59"/>
      <c r="X309" s="59"/>
      <c r="Y309" s="59"/>
      <c r="Z309" s="59"/>
      <c r="AA309" s="102" t="s">
        <v>266</v>
      </c>
      <c r="AB309" s="125" t="s">
        <v>2342</v>
      </c>
      <c r="AC309" s="125">
        <v>1.0</v>
      </c>
      <c r="AD309" s="125"/>
      <c r="AE309" s="125"/>
    </row>
    <row r="310">
      <c r="A310" s="55" t="s">
        <v>2345</v>
      </c>
      <c r="B310" s="55"/>
      <c r="C310" s="55">
        <v>100.0</v>
      </c>
      <c r="D310" s="83">
        <v>8.93</v>
      </c>
      <c r="E310" s="55">
        <v>1.0</v>
      </c>
      <c r="F310" s="55">
        <v>100.0</v>
      </c>
      <c r="G310" s="151" t="s">
        <v>77</v>
      </c>
      <c r="H310" s="55">
        <v>2.0</v>
      </c>
      <c r="I310" s="55" t="s">
        <v>646</v>
      </c>
      <c r="J310" s="55" t="s">
        <v>1405</v>
      </c>
      <c r="K310" s="96" t="s">
        <v>2346</v>
      </c>
      <c r="L310" s="55">
        <v>8.0</v>
      </c>
      <c r="M310" s="85" t="s">
        <v>2311</v>
      </c>
      <c r="N310" s="65"/>
      <c r="O310" s="71" t="s">
        <v>102</v>
      </c>
      <c r="P310" s="55" t="s">
        <v>546</v>
      </c>
      <c r="Q310" s="107">
        <v>42391.0</v>
      </c>
      <c r="R310" s="74"/>
      <c r="S310" s="74"/>
      <c r="T310" s="59"/>
      <c r="U310" s="59"/>
      <c r="V310" s="59"/>
      <c r="W310" s="59"/>
      <c r="X310" s="59"/>
      <c r="Y310" s="59"/>
      <c r="Z310" s="59"/>
      <c r="AA310" s="59"/>
      <c r="AB310" s="125" t="s">
        <v>909</v>
      </c>
      <c r="AC310" s="78"/>
      <c r="AD310" s="78"/>
      <c r="AE310" s="78"/>
    </row>
    <row r="311">
      <c r="A311" s="55" t="s">
        <v>2352</v>
      </c>
      <c r="B311" s="55"/>
      <c r="C311" s="55">
        <v>100.0</v>
      </c>
      <c r="D311" s="83">
        <v>8.93</v>
      </c>
      <c r="E311" s="55">
        <v>1.0</v>
      </c>
      <c r="F311" s="55">
        <v>100.0</v>
      </c>
      <c r="G311" s="151" t="s">
        <v>77</v>
      </c>
      <c r="H311" s="55">
        <v>2.0</v>
      </c>
      <c r="I311" s="55" t="s">
        <v>646</v>
      </c>
      <c r="J311" s="55" t="s">
        <v>1405</v>
      </c>
      <c r="K311" s="96" t="s">
        <v>2356</v>
      </c>
      <c r="L311" s="55">
        <v>8.0</v>
      </c>
      <c r="M311" s="85" t="s">
        <v>2311</v>
      </c>
      <c r="N311" s="65"/>
      <c r="O311" s="71" t="s">
        <v>102</v>
      </c>
      <c r="P311" s="55" t="s">
        <v>546</v>
      </c>
      <c r="Q311" s="107">
        <v>42394.0</v>
      </c>
      <c r="R311" s="28" t="s">
        <v>2358</v>
      </c>
      <c r="S311" s="28" t="s">
        <v>1048</v>
      </c>
      <c r="T311" s="102" t="s">
        <v>99</v>
      </c>
      <c r="U311" s="59"/>
      <c r="V311" s="59"/>
      <c r="W311" s="59"/>
      <c r="X311" s="59"/>
      <c r="Y311" s="59"/>
      <c r="Z311" s="59"/>
      <c r="AA311" s="102" t="s">
        <v>266</v>
      </c>
      <c r="AB311" s="125" t="s">
        <v>2362</v>
      </c>
      <c r="AC311" s="78"/>
      <c r="AD311" s="78"/>
      <c r="AE311" s="78"/>
    </row>
    <row r="312">
      <c r="A312" s="55" t="s">
        <v>2363</v>
      </c>
      <c r="B312" s="55"/>
      <c r="C312" s="55">
        <v>100.0</v>
      </c>
      <c r="D312" s="83">
        <v>8.93</v>
      </c>
      <c r="E312" s="55">
        <v>2.0</v>
      </c>
      <c r="F312" s="55">
        <v>100.0</v>
      </c>
      <c r="G312" s="151" t="s">
        <v>77</v>
      </c>
      <c r="H312" s="55">
        <v>2.0</v>
      </c>
      <c r="I312" s="55" t="s">
        <v>315</v>
      </c>
      <c r="J312" s="55" t="s">
        <v>647</v>
      </c>
      <c r="K312" s="96" t="s">
        <v>2369</v>
      </c>
      <c r="L312" s="55">
        <v>8.0</v>
      </c>
      <c r="M312" s="85" t="s">
        <v>2371</v>
      </c>
      <c r="N312" s="65"/>
      <c r="O312" s="71" t="s">
        <v>118</v>
      </c>
      <c r="P312" s="55" t="s">
        <v>86</v>
      </c>
      <c r="Q312" s="107"/>
      <c r="R312" s="74"/>
      <c r="S312" s="28" t="s">
        <v>2373</v>
      </c>
      <c r="T312" s="59"/>
      <c r="U312" s="59"/>
      <c r="V312" s="59"/>
      <c r="W312" s="59"/>
      <c r="X312" s="59"/>
      <c r="Y312" s="59"/>
      <c r="Z312" s="59"/>
      <c r="AA312" s="59"/>
      <c r="AB312" s="125" t="s">
        <v>2376</v>
      </c>
      <c r="AC312" s="78"/>
      <c r="AD312" s="78"/>
      <c r="AE312" s="78"/>
    </row>
    <row r="313">
      <c r="A313" s="55" t="s">
        <v>2382</v>
      </c>
      <c r="B313" s="55"/>
      <c r="C313" s="55">
        <v>100.0</v>
      </c>
      <c r="D313" s="83">
        <v>8.93</v>
      </c>
      <c r="E313" s="55">
        <v>2.0</v>
      </c>
      <c r="F313" s="55">
        <v>100.0</v>
      </c>
      <c r="G313" s="151" t="s">
        <v>77</v>
      </c>
      <c r="H313" s="55">
        <v>2.0</v>
      </c>
      <c r="I313" s="55" t="s">
        <v>1213</v>
      </c>
      <c r="J313" s="55" t="s">
        <v>647</v>
      </c>
      <c r="K313" s="96" t="s">
        <v>2384</v>
      </c>
      <c r="L313" s="55">
        <v>8.0</v>
      </c>
      <c r="M313" s="85">
        <v>43384.0</v>
      </c>
      <c r="N313" s="151" t="s">
        <v>1215</v>
      </c>
      <c r="O313" s="71" t="s">
        <v>118</v>
      </c>
      <c r="P313" s="55" t="s">
        <v>86</v>
      </c>
      <c r="Q313" s="107"/>
      <c r="R313" s="28" t="s">
        <v>2386</v>
      </c>
      <c r="S313" s="28" t="s">
        <v>1048</v>
      </c>
      <c r="T313" s="59"/>
      <c r="U313" s="59"/>
      <c r="V313" s="59"/>
      <c r="W313" s="59"/>
      <c r="X313" s="59"/>
      <c r="Y313" s="59"/>
      <c r="Z313" s="59"/>
      <c r="AA313" s="59"/>
      <c r="AB313" s="125" t="s">
        <v>2105</v>
      </c>
      <c r="AC313" s="78"/>
      <c r="AD313" s="125"/>
      <c r="AE313" s="125"/>
    </row>
    <row r="314">
      <c r="A314" s="55" t="s">
        <v>2390</v>
      </c>
      <c r="B314" s="55"/>
      <c r="C314" s="55">
        <v>100.0</v>
      </c>
      <c r="D314" s="83">
        <v>8.93</v>
      </c>
      <c r="E314" s="55">
        <v>2.0</v>
      </c>
      <c r="F314" s="55">
        <v>100.0</v>
      </c>
      <c r="G314" s="151" t="s">
        <v>77</v>
      </c>
      <c r="H314" s="55">
        <v>2.0</v>
      </c>
      <c r="I314" s="59"/>
      <c r="J314" s="55" t="s">
        <v>1405</v>
      </c>
      <c r="K314" s="96" t="s">
        <v>2391</v>
      </c>
      <c r="L314" s="55">
        <v>8.0</v>
      </c>
      <c r="M314" s="85" t="s">
        <v>1564</v>
      </c>
      <c r="N314" s="151" t="s">
        <v>1215</v>
      </c>
      <c r="O314" s="71" t="s">
        <v>118</v>
      </c>
      <c r="P314" s="55" t="s">
        <v>86</v>
      </c>
      <c r="Q314" s="107"/>
      <c r="R314" s="74"/>
      <c r="S314" s="28" t="s">
        <v>2392</v>
      </c>
      <c r="T314" s="59"/>
      <c r="U314" s="59"/>
      <c r="V314" s="59"/>
      <c r="W314" s="59"/>
      <c r="X314" s="59"/>
      <c r="Y314" s="59"/>
      <c r="Z314" s="59"/>
      <c r="AA314" s="59"/>
      <c r="AB314" s="125" t="s">
        <v>2394</v>
      </c>
      <c r="AC314" s="78"/>
      <c r="AD314" s="125"/>
      <c r="AE314" s="125"/>
    </row>
    <row r="315">
      <c r="A315" s="55" t="s">
        <v>2395</v>
      </c>
      <c r="B315" s="55"/>
      <c r="C315" s="55">
        <v>100.0</v>
      </c>
      <c r="D315" s="83">
        <v>8.93</v>
      </c>
      <c r="E315" s="55">
        <v>2.0</v>
      </c>
      <c r="F315" s="55">
        <v>100.0</v>
      </c>
      <c r="G315" s="151" t="s">
        <v>77</v>
      </c>
      <c r="H315" s="55">
        <v>2.0</v>
      </c>
      <c r="I315" s="59"/>
      <c r="J315" s="55" t="s">
        <v>647</v>
      </c>
      <c r="K315" s="96" t="s">
        <v>1242</v>
      </c>
      <c r="L315" s="55">
        <v>8.0</v>
      </c>
      <c r="M315" s="85">
        <v>43417.0</v>
      </c>
      <c r="N315" s="151" t="s">
        <v>1215</v>
      </c>
      <c r="O315" s="88"/>
      <c r="P315" s="55" t="s">
        <v>86</v>
      </c>
      <c r="Q315" s="107"/>
      <c r="R315" s="74"/>
      <c r="S315" s="28" t="s">
        <v>2398</v>
      </c>
      <c r="T315" s="102" t="s">
        <v>99</v>
      </c>
      <c r="U315" s="59"/>
      <c r="V315" s="59"/>
      <c r="W315" s="59"/>
      <c r="X315" s="59"/>
      <c r="Y315" s="59"/>
      <c r="Z315" s="59"/>
      <c r="AA315" s="59"/>
      <c r="AB315" s="125" t="s">
        <v>211</v>
      </c>
      <c r="AC315" s="78"/>
      <c r="AD315" s="125"/>
      <c r="AE315" s="125"/>
    </row>
    <row r="316">
      <c r="A316" s="243" t="s">
        <v>2400</v>
      </c>
      <c r="B316" s="243"/>
      <c r="C316" s="55">
        <v>100.0</v>
      </c>
      <c r="D316" s="83">
        <v>8.93</v>
      </c>
      <c r="E316" s="55">
        <v>1.0</v>
      </c>
      <c r="F316" s="55" t="s">
        <v>2402</v>
      </c>
      <c r="G316" s="151" t="s">
        <v>77</v>
      </c>
      <c r="H316" s="55">
        <v>2.0</v>
      </c>
      <c r="I316" s="55" t="s">
        <v>646</v>
      </c>
      <c r="J316" s="55" t="s">
        <v>1405</v>
      </c>
      <c r="K316" s="96" t="s">
        <v>2405</v>
      </c>
      <c r="L316" s="55">
        <v>8.0</v>
      </c>
      <c r="M316" s="85"/>
      <c r="N316" s="65"/>
      <c r="O316" s="71" t="s">
        <v>92</v>
      </c>
      <c r="P316" s="55" t="s">
        <v>546</v>
      </c>
      <c r="Q316" s="107">
        <v>42393.0</v>
      </c>
      <c r="R316" s="28"/>
      <c r="S316" s="74"/>
      <c r="T316" s="102" t="s">
        <v>99</v>
      </c>
      <c r="U316" s="55"/>
      <c r="V316" s="55"/>
      <c r="W316" s="55"/>
      <c r="X316" s="102" t="s">
        <v>266</v>
      </c>
      <c r="Y316" s="102" t="s">
        <v>266</v>
      </c>
      <c r="Z316" s="55"/>
      <c r="AA316" s="55"/>
      <c r="AB316" s="125" t="s">
        <v>1585</v>
      </c>
      <c r="AC316" s="78"/>
      <c r="AD316" s="78"/>
      <c r="AE316" s="78"/>
    </row>
    <row r="317">
      <c r="A317" s="55" t="s">
        <v>2408</v>
      </c>
      <c r="B317" s="55"/>
      <c r="C317" s="55">
        <v>100.0</v>
      </c>
      <c r="D317" s="83">
        <v>8.93</v>
      </c>
      <c r="E317" s="55">
        <v>2.0</v>
      </c>
      <c r="F317" s="55">
        <v>100.0</v>
      </c>
      <c r="G317" s="151" t="s">
        <v>77</v>
      </c>
      <c r="H317" s="55">
        <v>2.0</v>
      </c>
      <c r="I317" s="59"/>
      <c r="J317" s="55" t="s">
        <v>1405</v>
      </c>
      <c r="K317" s="96" t="s">
        <v>2410</v>
      </c>
      <c r="L317" s="55">
        <v>8.0</v>
      </c>
      <c r="M317" s="85" t="s">
        <v>1608</v>
      </c>
      <c r="N317" s="151" t="s">
        <v>1215</v>
      </c>
      <c r="O317" s="71" t="s">
        <v>102</v>
      </c>
      <c r="P317" s="55" t="s">
        <v>86</v>
      </c>
      <c r="Q317" s="107"/>
      <c r="R317" s="28" t="s">
        <v>2412</v>
      </c>
      <c r="S317" s="74"/>
      <c r="T317" s="102" t="s">
        <v>99</v>
      </c>
      <c r="U317" s="59"/>
      <c r="V317" s="59"/>
      <c r="W317" s="59"/>
      <c r="X317" s="59"/>
      <c r="Y317" s="59"/>
      <c r="Z317" s="59"/>
      <c r="AA317" s="59"/>
      <c r="AB317" s="125" t="s">
        <v>1585</v>
      </c>
      <c r="AC317" s="78"/>
      <c r="AD317" s="125"/>
      <c r="AE317" s="125"/>
    </row>
    <row r="318">
      <c r="A318" s="55" t="s">
        <v>2414</v>
      </c>
      <c r="B318" s="55" t="s">
        <v>1093</v>
      </c>
      <c r="C318" s="55">
        <v>100.0</v>
      </c>
      <c r="D318" s="83">
        <v>8.93</v>
      </c>
      <c r="E318" s="55">
        <v>1.0</v>
      </c>
      <c r="F318" s="55">
        <v>100.0</v>
      </c>
      <c r="G318" s="151" t="s">
        <v>77</v>
      </c>
      <c r="H318" s="55">
        <v>2.0</v>
      </c>
      <c r="I318" s="55" t="s">
        <v>520</v>
      </c>
      <c r="J318" s="55" t="s">
        <v>1405</v>
      </c>
      <c r="K318" s="96" t="s">
        <v>1882</v>
      </c>
      <c r="L318" s="55">
        <v>8.0</v>
      </c>
      <c r="M318" s="85"/>
      <c r="N318" s="65"/>
      <c r="O318" s="71" t="s">
        <v>102</v>
      </c>
      <c r="P318" s="55" t="s">
        <v>546</v>
      </c>
      <c r="Q318" s="107">
        <v>42391.0</v>
      </c>
      <c r="R318" s="74"/>
      <c r="S318" s="74"/>
      <c r="T318" s="59"/>
      <c r="U318" s="59"/>
      <c r="V318" s="59"/>
      <c r="W318" s="59"/>
      <c r="X318" s="59"/>
      <c r="Y318" s="59"/>
      <c r="Z318" s="59"/>
      <c r="AA318" s="102" t="s">
        <v>266</v>
      </c>
      <c r="AB318" s="125" t="s">
        <v>1233</v>
      </c>
      <c r="AC318" s="125" t="s">
        <v>2331</v>
      </c>
      <c r="AD318" s="78"/>
      <c r="AE318" s="78"/>
    </row>
    <row r="319">
      <c r="A319" s="55" t="s">
        <v>2419</v>
      </c>
      <c r="B319" s="55"/>
      <c r="C319" s="55">
        <v>100.0</v>
      </c>
      <c r="D319" s="83">
        <v>8.93</v>
      </c>
      <c r="E319" s="55">
        <v>2.0</v>
      </c>
      <c r="F319" s="55">
        <v>100.0</v>
      </c>
      <c r="G319" s="151" t="s">
        <v>77</v>
      </c>
      <c r="H319" s="55">
        <v>2.0</v>
      </c>
      <c r="I319" s="55" t="s">
        <v>576</v>
      </c>
      <c r="J319" s="55" t="s">
        <v>647</v>
      </c>
      <c r="K319" s="96" t="s">
        <v>2424</v>
      </c>
      <c r="L319" s="55">
        <v>8.0</v>
      </c>
      <c r="M319" s="85" t="s">
        <v>1850</v>
      </c>
      <c r="N319" s="151" t="s">
        <v>1215</v>
      </c>
      <c r="O319" s="71" t="s">
        <v>102</v>
      </c>
      <c r="P319" s="55" t="s">
        <v>86</v>
      </c>
      <c r="Q319" s="107"/>
      <c r="R319" s="74"/>
      <c r="S319" s="74"/>
      <c r="T319" s="59"/>
      <c r="U319" s="59"/>
      <c r="V319" s="59"/>
      <c r="W319" s="59"/>
      <c r="X319" s="59"/>
      <c r="Y319" s="59"/>
      <c r="Z319" s="59"/>
      <c r="AA319" s="59"/>
      <c r="AB319" s="125" t="s">
        <v>2394</v>
      </c>
      <c r="AC319" s="78"/>
      <c r="AD319" s="125"/>
      <c r="AE319" s="125"/>
    </row>
    <row r="320">
      <c r="A320" s="282" t="s">
        <v>2430</v>
      </c>
      <c r="B320" s="282"/>
      <c r="C320" s="55">
        <v>100.0</v>
      </c>
      <c r="D320" s="83">
        <v>8.93</v>
      </c>
      <c r="E320" s="55">
        <v>2.0</v>
      </c>
      <c r="F320" s="55">
        <v>100.0</v>
      </c>
      <c r="G320" s="151" t="s">
        <v>77</v>
      </c>
      <c r="H320" s="55">
        <v>2.0</v>
      </c>
      <c r="I320" s="59"/>
      <c r="J320" s="55" t="s">
        <v>1405</v>
      </c>
      <c r="K320" s="96" t="s">
        <v>2447</v>
      </c>
      <c r="L320" s="55">
        <v>8.0</v>
      </c>
      <c r="M320" s="85" t="s">
        <v>1650</v>
      </c>
      <c r="N320" s="65"/>
      <c r="O320" s="71" t="s">
        <v>118</v>
      </c>
      <c r="P320" s="55" t="s">
        <v>86</v>
      </c>
      <c r="Q320" s="107"/>
      <c r="R320" s="74"/>
      <c r="S320" s="28" t="s">
        <v>2398</v>
      </c>
      <c r="T320" s="102" t="s">
        <v>99</v>
      </c>
      <c r="U320" s="59"/>
      <c r="V320" s="59"/>
      <c r="W320" s="59"/>
      <c r="X320" s="59"/>
      <c r="Y320" s="59"/>
      <c r="Z320" s="59"/>
      <c r="AA320" s="59"/>
      <c r="AB320" s="125" t="s">
        <v>1585</v>
      </c>
      <c r="AC320" s="78"/>
      <c r="AD320" s="78"/>
      <c r="AE320" s="78"/>
    </row>
    <row r="321">
      <c r="A321" s="243" t="s">
        <v>2452</v>
      </c>
      <c r="B321" s="243" t="s">
        <v>1093</v>
      </c>
      <c r="C321" s="55">
        <v>100.0</v>
      </c>
      <c r="D321" s="83">
        <v>8.93</v>
      </c>
      <c r="E321" s="55">
        <v>1.0</v>
      </c>
      <c r="F321" s="55">
        <v>100.0</v>
      </c>
      <c r="G321" s="151" t="s">
        <v>77</v>
      </c>
      <c r="H321" s="55">
        <v>2.0</v>
      </c>
      <c r="I321" s="55" t="s">
        <v>498</v>
      </c>
      <c r="J321" s="55" t="s">
        <v>1405</v>
      </c>
      <c r="K321" s="96" t="s">
        <v>2346</v>
      </c>
      <c r="L321" s="55">
        <v>8.0</v>
      </c>
      <c r="M321" s="85"/>
      <c r="N321" s="65"/>
      <c r="O321" s="71" t="s">
        <v>92</v>
      </c>
      <c r="P321" s="55" t="s">
        <v>546</v>
      </c>
      <c r="Q321" s="107">
        <v>42393.0</v>
      </c>
      <c r="R321" s="28"/>
      <c r="S321" s="74"/>
      <c r="T321" s="55"/>
      <c r="U321" s="55"/>
      <c r="V321" s="55"/>
      <c r="W321" s="55"/>
      <c r="X321" s="102" t="s">
        <v>266</v>
      </c>
      <c r="Y321" s="102" t="s">
        <v>266</v>
      </c>
      <c r="Z321" s="55"/>
      <c r="AA321" s="55"/>
      <c r="AB321" s="125" t="s">
        <v>2457</v>
      </c>
      <c r="AC321" s="125" t="s">
        <v>2331</v>
      </c>
      <c r="AD321" s="78"/>
      <c r="AE321" s="78"/>
    </row>
    <row r="322">
      <c r="A322" s="55" t="s">
        <v>2458</v>
      </c>
      <c r="B322" s="55"/>
      <c r="C322" s="55">
        <v>100.0</v>
      </c>
      <c r="D322" s="83">
        <v>8.93</v>
      </c>
      <c r="E322" s="55">
        <v>2.0</v>
      </c>
      <c r="F322" s="55">
        <v>100.0</v>
      </c>
      <c r="G322" s="151" t="s">
        <v>77</v>
      </c>
      <c r="H322" s="55">
        <v>2.0</v>
      </c>
      <c r="I322" s="55" t="s">
        <v>131</v>
      </c>
      <c r="J322" s="55" t="s">
        <v>1405</v>
      </c>
      <c r="K322" s="96" t="s">
        <v>2461</v>
      </c>
      <c r="L322" s="55">
        <v>8.0</v>
      </c>
      <c r="M322" s="85" t="s">
        <v>1850</v>
      </c>
      <c r="N322" s="151" t="s">
        <v>1215</v>
      </c>
      <c r="O322" s="71" t="s">
        <v>102</v>
      </c>
      <c r="P322" s="55" t="s">
        <v>86</v>
      </c>
      <c r="Q322" s="107"/>
      <c r="R322" s="28" t="s">
        <v>2462</v>
      </c>
      <c r="S322" s="74"/>
      <c r="T322" s="102" t="s">
        <v>99</v>
      </c>
      <c r="U322" s="59"/>
      <c r="V322" s="59"/>
      <c r="W322" s="59"/>
      <c r="X322" s="59"/>
      <c r="Y322" s="59"/>
      <c r="Z322" s="59"/>
      <c r="AA322" s="59"/>
      <c r="AB322" s="125" t="s">
        <v>1585</v>
      </c>
      <c r="AC322" s="78"/>
      <c r="AD322" s="125"/>
      <c r="AE322" s="125"/>
    </row>
    <row r="323">
      <c r="A323" s="282" t="s">
        <v>2464</v>
      </c>
      <c r="B323" s="282"/>
      <c r="C323" s="55">
        <v>100.0</v>
      </c>
      <c r="D323" s="83">
        <v>8.93</v>
      </c>
      <c r="E323" s="55">
        <v>2.0</v>
      </c>
      <c r="F323" s="55">
        <v>100.0</v>
      </c>
      <c r="G323" s="151" t="s">
        <v>77</v>
      </c>
      <c r="H323" s="55">
        <v>2.0</v>
      </c>
      <c r="I323" s="55" t="s">
        <v>131</v>
      </c>
      <c r="J323" s="55" t="s">
        <v>647</v>
      </c>
      <c r="K323" s="96" t="s">
        <v>2466</v>
      </c>
      <c r="L323" s="55">
        <v>8.0</v>
      </c>
      <c r="M323" s="85"/>
      <c r="N323" s="65"/>
      <c r="O323" s="88"/>
      <c r="P323" s="55" t="s">
        <v>86</v>
      </c>
      <c r="Q323" s="107"/>
      <c r="R323" s="74"/>
      <c r="S323" s="28" t="s">
        <v>2467</v>
      </c>
      <c r="T323" s="59"/>
      <c r="U323" s="59"/>
      <c r="V323" s="59"/>
      <c r="W323" s="59"/>
      <c r="X323" s="59"/>
      <c r="Y323" s="59"/>
      <c r="Z323" s="59"/>
      <c r="AA323" s="59"/>
      <c r="AB323" s="125" t="s">
        <v>1585</v>
      </c>
      <c r="AC323" s="78"/>
      <c r="AD323" s="78"/>
      <c r="AE323" s="78"/>
    </row>
    <row r="324">
      <c r="A324" s="55" t="s">
        <v>2470</v>
      </c>
      <c r="B324" s="55"/>
      <c r="C324" s="55">
        <v>100.0</v>
      </c>
      <c r="D324" s="83">
        <v>8.93</v>
      </c>
      <c r="E324" s="55">
        <v>1.0</v>
      </c>
      <c r="F324" s="55">
        <v>100.0</v>
      </c>
      <c r="G324" s="151" t="s">
        <v>202</v>
      </c>
      <c r="H324" s="55">
        <v>2.0</v>
      </c>
      <c r="I324" s="55" t="s">
        <v>89</v>
      </c>
      <c r="J324" s="55" t="s">
        <v>1405</v>
      </c>
      <c r="K324" s="96" t="s">
        <v>2473</v>
      </c>
      <c r="L324" s="55">
        <v>8.0</v>
      </c>
      <c r="M324" s="85"/>
      <c r="N324" s="65"/>
      <c r="O324" s="71" t="s">
        <v>102</v>
      </c>
      <c r="P324" s="55" t="s">
        <v>546</v>
      </c>
      <c r="Q324" s="107">
        <v>42394.0</v>
      </c>
      <c r="R324" s="28"/>
      <c r="S324" s="74"/>
      <c r="T324" s="102" t="s">
        <v>99</v>
      </c>
      <c r="U324" s="55"/>
      <c r="V324" s="55"/>
      <c r="W324" s="55"/>
      <c r="X324" s="102" t="s">
        <v>266</v>
      </c>
      <c r="Y324" s="59"/>
      <c r="Z324" s="59"/>
      <c r="AA324" s="59"/>
      <c r="AB324" s="125" t="s">
        <v>1532</v>
      </c>
      <c r="AC324" s="78"/>
      <c r="AD324" s="125"/>
      <c r="AE324" s="125"/>
    </row>
    <row r="325">
      <c r="A325" s="55" t="s">
        <v>2475</v>
      </c>
      <c r="B325" s="55"/>
      <c r="C325" s="55">
        <v>100.0</v>
      </c>
      <c r="D325" s="83">
        <v>8.93</v>
      </c>
      <c r="E325" s="55">
        <v>1.0</v>
      </c>
      <c r="F325" s="55">
        <v>100.0</v>
      </c>
      <c r="G325" s="151" t="s">
        <v>77</v>
      </c>
      <c r="H325" s="55">
        <v>2.0</v>
      </c>
      <c r="I325" s="55" t="s">
        <v>646</v>
      </c>
      <c r="J325" s="55" t="s">
        <v>1405</v>
      </c>
      <c r="K325" s="96" t="s">
        <v>2478</v>
      </c>
      <c r="L325" s="55">
        <v>8.0</v>
      </c>
      <c r="M325" s="85"/>
      <c r="N325" s="65"/>
      <c r="O325" s="71" t="s">
        <v>92</v>
      </c>
      <c r="P325" s="55" t="s">
        <v>546</v>
      </c>
      <c r="Q325" s="107">
        <v>42391.0</v>
      </c>
      <c r="R325" s="74"/>
      <c r="S325" s="74"/>
      <c r="T325" s="59"/>
      <c r="U325" s="59"/>
      <c r="V325" s="59"/>
      <c r="W325" s="59"/>
      <c r="X325" s="59"/>
      <c r="Y325" s="59"/>
      <c r="Z325" s="59"/>
      <c r="AA325" s="102" t="s">
        <v>266</v>
      </c>
      <c r="AB325" s="125" t="s">
        <v>290</v>
      </c>
      <c r="AC325" s="125" t="s">
        <v>165</v>
      </c>
      <c r="AD325" s="125"/>
      <c r="AE325" s="125"/>
    </row>
    <row r="326">
      <c r="A326" s="55" t="s">
        <v>2483</v>
      </c>
      <c r="B326" s="55"/>
      <c r="C326" s="55">
        <v>100.0</v>
      </c>
      <c r="D326" s="83">
        <v>8.93</v>
      </c>
      <c r="E326" s="55">
        <v>1.0</v>
      </c>
      <c r="F326" s="55">
        <v>100.0</v>
      </c>
      <c r="G326" s="151" t="s">
        <v>77</v>
      </c>
      <c r="H326" s="55">
        <v>2.0</v>
      </c>
      <c r="I326" s="55" t="s">
        <v>576</v>
      </c>
      <c r="J326" s="55" t="s">
        <v>647</v>
      </c>
      <c r="K326" s="96" t="s">
        <v>2484</v>
      </c>
      <c r="L326" s="55">
        <v>8.0</v>
      </c>
      <c r="M326" s="85"/>
      <c r="N326" s="65"/>
      <c r="O326" s="71" t="s">
        <v>92</v>
      </c>
      <c r="P326" s="55" t="s">
        <v>546</v>
      </c>
      <c r="Q326" s="107">
        <v>42391.0</v>
      </c>
      <c r="R326" s="28" t="s">
        <v>2486</v>
      </c>
      <c r="S326" s="74"/>
      <c r="T326" s="102" t="s">
        <v>99</v>
      </c>
      <c r="U326" s="102" t="s">
        <v>266</v>
      </c>
      <c r="V326" s="59"/>
      <c r="W326" s="59"/>
      <c r="X326" s="59"/>
      <c r="Y326" s="59"/>
      <c r="Z326" s="59"/>
      <c r="AA326" s="59"/>
      <c r="AB326" s="125" t="s">
        <v>2488</v>
      </c>
      <c r="AC326" s="78"/>
      <c r="AD326" s="125"/>
      <c r="AE326" s="125"/>
    </row>
  </sheetData>
  <mergeCells count="6">
    <mergeCell ref="AD1:AE1"/>
    <mergeCell ref="U1:AC1"/>
    <mergeCell ref="L1:M1"/>
    <mergeCell ref="G1:H1"/>
    <mergeCell ref="I1:K1"/>
    <mergeCell ref="P1:Q1"/>
  </mergeCell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/>
  <cols>
    <col customWidth="1" min="1" max="1" width="14.43"/>
    <col customWidth="1" min="2" max="2" width="4.43"/>
    <col customWidth="1" min="3" max="4" width="5.86"/>
    <col customWidth="1" min="5" max="5" width="4.43"/>
    <col customWidth="1" min="6" max="6" width="10.14"/>
    <col customWidth="1" min="7" max="7" width="7.29"/>
    <col customWidth="1" min="8" max="8" width="4.43"/>
    <col customWidth="1" min="9" max="10" width="7.29"/>
    <col customWidth="1" min="11" max="11" width="8.71"/>
    <col customWidth="1" min="12" max="13" width="5.86"/>
    <col customWidth="1" min="14" max="16" width="7.29"/>
    <col customWidth="1" min="17" max="17" width="11.57"/>
    <col customWidth="1" min="18" max="19" width="43.0"/>
    <col customWidth="1" min="20" max="27" width="7.29"/>
    <col customWidth="1" min="28" max="29" width="14.43"/>
    <col customWidth="1" min="30" max="31" width="7.29"/>
  </cols>
  <sheetData>
    <row r="1">
      <c r="A1" s="2" t="s">
        <v>1</v>
      </c>
      <c r="B1" s="3"/>
      <c r="C1" s="4"/>
      <c r="D1" s="5"/>
      <c r="E1" s="4"/>
      <c r="F1" s="3" t="s">
        <v>2</v>
      </c>
      <c r="G1" s="3" t="s">
        <v>3</v>
      </c>
      <c r="I1" s="3" t="s">
        <v>4</v>
      </c>
      <c r="L1" s="3" t="s">
        <v>5</v>
      </c>
      <c r="N1" s="3"/>
      <c r="O1" s="6"/>
      <c r="P1" s="3" t="s">
        <v>6</v>
      </c>
      <c r="R1" s="7" t="s">
        <v>7</v>
      </c>
      <c r="S1" s="7" t="s">
        <v>8</v>
      </c>
      <c r="T1" s="3"/>
      <c r="U1" s="3" t="s">
        <v>9</v>
      </c>
      <c r="AD1" s="3" t="s">
        <v>10</v>
      </c>
    </row>
    <row r="2">
      <c r="A2" s="2" t="s">
        <v>11</v>
      </c>
      <c r="B2" s="7" t="s">
        <v>12</v>
      </c>
      <c r="C2" s="7" t="s">
        <v>13</v>
      </c>
      <c r="D2" s="8" t="s">
        <v>14</v>
      </c>
      <c r="E2" s="10" t="s">
        <v>15</v>
      </c>
      <c r="F2" s="7" t="s">
        <v>17</v>
      </c>
      <c r="G2" s="12" t="s">
        <v>18</v>
      </c>
      <c r="H2" s="3" t="s">
        <v>20</v>
      </c>
      <c r="I2" s="10" t="s">
        <v>21</v>
      </c>
      <c r="J2" s="3" t="s">
        <v>22</v>
      </c>
      <c r="K2" s="14" t="s">
        <v>23</v>
      </c>
      <c r="L2" s="3" t="s">
        <v>25</v>
      </c>
      <c r="M2" s="17" t="s">
        <v>26</v>
      </c>
      <c r="N2" s="19" t="s">
        <v>35</v>
      </c>
      <c r="O2" s="3" t="s">
        <v>36</v>
      </c>
      <c r="P2" s="10" t="s">
        <v>37</v>
      </c>
      <c r="Q2" s="21" t="s">
        <v>38</v>
      </c>
      <c r="R2" s="25"/>
      <c r="S2" s="7"/>
      <c r="T2" s="27" t="s">
        <v>43</v>
      </c>
      <c r="U2" s="29" t="s">
        <v>45</v>
      </c>
      <c r="V2" s="29" t="s">
        <v>47</v>
      </c>
      <c r="W2" s="29" t="s">
        <v>48</v>
      </c>
      <c r="X2" s="7" t="s">
        <v>49</v>
      </c>
      <c r="Y2" s="7" t="s">
        <v>50</v>
      </c>
      <c r="Z2" s="7" t="s">
        <v>51</v>
      </c>
      <c r="AA2" s="7" t="s">
        <v>54</v>
      </c>
      <c r="AB2" s="7" t="s">
        <v>55</v>
      </c>
      <c r="AC2" s="7" t="s">
        <v>56</v>
      </c>
      <c r="AD2" s="32" t="s">
        <v>57</v>
      </c>
      <c r="AE2" s="7" t="s">
        <v>58</v>
      </c>
    </row>
    <row r="3">
      <c r="A3" s="50"/>
      <c r="B3" s="50"/>
      <c r="C3" s="35" t="s">
        <v>72</v>
      </c>
      <c r="D3" s="52"/>
      <c r="E3" s="50"/>
      <c r="F3" s="50"/>
      <c r="G3" s="54"/>
      <c r="H3" s="50"/>
      <c r="I3" s="50"/>
      <c r="J3" s="56"/>
      <c r="K3" s="58"/>
      <c r="L3" s="50"/>
      <c r="M3" s="60"/>
      <c r="N3" s="62"/>
      <c r="O3" s="64"/>
      <c r="P3" s="50"/>
      <c r="Q3" s="66"/>
      <c r="R3" s="68"/>
      <c r="S3" s="70"/>
      <c r="T3" s="72"/>
      <c r="U3" s="72"/>
      <c r="V3" s="72"/>
      <c r="W3" s="72"/>
      <c r="X3" s="72"/>
      <c r="Y3" s="72"/>
      <c r="Z3" s="72"/>
      <c r="AA3" s="72"/>
      <c r="AB3" s="77"/>
      <c r="AC3" s="77"/>
      <c r="AD3" s="79"/>
      <c r="AE3" s="79"/>
    </row>
    <row r="4">
      <c r="A4" s="81" t="s">
        <v>82</v>
      </c>
      <c r="B4" s="55">
        <v>1.0</v>
      </c>
      <c r="C4" s="81">
        <v>100.0</v>
      </c>
      <c r="D4" s="83">
        <v>4.607</v>
      </c>
      <c r="E4" s="55">
        <v>1.0</v>
      </c>
      <c r="F4" s="55">
        <v>100.0</v>
      </c>
      <c r="G4" s="55" t="s">
        <v>77</v>
      </c>
      <c r="H4" s="55">
        <v>2.0</v>
      </c>
      <c r="I4" s="55"/>
      <c r="J4" s="59"/>
      <c r="K4" s="67"/>
      <c r="L4" s="55">
        <v>0.5</v>
      </c>
      <c r="M4" s="85" t="s">
        <v>84</v>
      </c>
      <c r="N4" s="59"/>
      <c r="O4" s="88"/>
      <c r="P4" s="55" t="s">
        <v>86</v>
      </c>
      <c r="Q4" s="90"/>
      <c r="R4" s="92"/>
      <c r="S4" s="28" t="s">
        <v>87</v>
      </c>
      <c r="T4" s="94"/>
      <c r="U4" s="94"/>
      <c r="V4" s="94"/>
      <c r="W4" s="94"/>
      <c r="X4" s="94"/>
      <c r="Y4" s="94"/>
      <c r="Z4" s="94"/>
      <c r="AA4" s="94"/>
      <c r="AB4" s="94"/>
      <c r="AC4" s="94"/>
      <c r="AD4" s="59"/>
      <c r="AE4" s="59"/>
    </row>
    <row r="5">
      <c r="A5" s="81" t="s">
        <v>88</v>
      </c>
      <c r="B5" s="55">
        <v>2.0</v>
      </c>
      <c r="C5" s="81">
        <v>100.0</v>
      </c>
      <c r="D5" s="83">
        <v>4.607</v>
      </c>
      <c r="E5" s="55">
        <v>1.0</v>
      </c>
      <c r="F5" s="55">
        <v>100.0</v>
      </c>
      <c r="G5" s="55" t="s">
        <v>77</v>
      </c>
      <c r="H5" s="55">
        <v>2.0</v>
      </c>
      <c r="I5" s="55" t="s">
        <v>89</v>
      </c>
      <c r="J5" s="55" t="s">
        <v>90</v>
      </c>
      <c r="K5" s="96" t="s">
        <v>91</v>
      </c>
      <c r="L5" s="55">
        <v>0.5</v>
      </c>
      <c r="M5" s="85" t="s">
        <v>84</v>
      </c>
      <c r="N5" s="55">
        <v>0.09</v>
      </c>
      <c r="O5" s="71" t="s">
        <v>92</v>
      </c>
      <c r="P5" s="55" t="s">
        <v>86</v>
      </c>
      <c r="Q5" s="90"/>
      <c r="R5" s="100" t="s">
        <v>93</v>
      </c>
      <c r="S5" s="74"/>
      <c r="T5" s="94"/>
      <c r="U5" s="94"/>
      <c r="V5" s="94"/>
      <c r="W5" s="94"/>
      <c r="X5" s="94"/>
      <c r="Y5" s="94"/>
      <c r="Z5" s="94"/>
      <c r="AA5" s="94"/>
      <c r="AB5" s="94"/>
      <c r="AC5" s="94"/>
      <c r="AD5" s="59"/>
      <c r="AE5" s="59"/>
    </row>
    <row r="6">
      <c r="A6" s="81" t="s">
        <v>94</v>
      </c>
      <c r="B6" s="55">
        <v>4.0</v>
      </c>
      <c r="C6" s="81">
        <v>100.0</v>
      </c>
      <c r="D6" s="83">
        <v>4.607</v>
      </c>
      <c r="E6" s="55">
        <v>1.0</v>
      </c>
      <c r="F6" s="55">
        <v>100.0</v>
      </c>
      <c r="G6" s="55" t="s">
        <v>77</v>
      </c>
      <c r="H6" s="55">
        <v>2.0</v>
      </c>
      <c r="I6" s="55" t="s">
        <v>95</v>
      </c>
      <c r="J6" s="59"/>
      <c r="K6" s="96" t="s">
        <v>96</v>
      </c>
      <c r="L6" s="55">
        <v>0.5</v>
      </c>
      <c r="M6" s="85" t="s">
        <v>84</v>
      </c>
      <c r="N6" s="55">
        <v>0.09</v>
      </c>
      <c r="O6" s="71" t="s">
        <v>97</v>
      </c>
      <c r="P6" s="55" t="s">
        <v>86</v>
      </c>
      <c r="Q6" s="90"/>
      <c r="R6" s="100" t="s">
        <v>98</v>
      </c>
      <c r="S6" s="74"/>
      <c r="T6" s="102" t="s">
        <v>99</v>
      </c>
      <c r="U6" s="94"/>
      <c r="V6" s="94"/>
      <c r="W6" s="94"/>
      <c r="X6" s="94"/>
      <c r="Y6" s="94"/>
      <c r="Z6" s="94"/>
      <c r="AA6" s="94"/>
      <c r="AB6" s="94"/>
      <c r="AC6" s="94"/>
      <c r="AD6" s="59"/>
      <c r="AE6" s="59"/>
    </row>
    <row r="7">
      <c r="A7" s="81" t="s">
        <v>100</v>
      </c>
      <c r="B7" s="55">
        <v>5.0</v>
      </c>
      <c r="C7" s="81">
        <v>100.0</v>
      </c>
      <c r="D7" s="83">
        <v>4.607</v>
      </c>
      <c r="E7" s="55">
        <v>1.0</v>
      </c>
      <c r="F7" s="55">
        <v>100.0</v>
      </c>
      <c r="G7" s="55" t="s">
        <v>77</v>
      </c>
      <c r="H7" s="55">
        <v>2.0</v>
      </c>
      <c r="I7" s="59"/>
      <c r="J7" s="59"/>
      <c r="K7" s="96" t="s">
        <v>101</v>
      </c>
      <c r="L7" s="55">
        <v>0.5</v>
      </c>
      <c r="M7" s="85" t="s">
        <v>84</v>
      </c>
      <c r="N7" s="55">
        <v>0.09</v>
      </c>
      <c r="O7" s="71" t="s">
        <v>102</v>
      </c>
      <c r="P7" s="55" t="s">
        <v>86</v>
      </c>
      <c r="Q7" s="90"/>
      <c r="R7" s="100" t="s">
        <v>103</v>
      </c>
      <c r="S7" s="74"/>
      <c r="T7" s="94"/>
      <c r="U7" s="94"/>
      <c r="V7" s="94"/>
      <c r="W7" s="94"/>
      <c r="X7" s="94"/>
      <c r="Y7" s="94"/>
      <c r="Z7" s="94"/>
      <c r="AA7" s="94"/>
      <c r="AB7" s="94"/>
      <c r="AC7" s="94"/>
      <c r="AD7" s="59"/>
      <c r="AE7" s="59"/>
    </row>
    <row r="8">
      <c r="A8" s="81" t="s">
        <v>104</v>
      </c>
      <c r="B8" s="55">
        <v>6.0</v>
      </c>
      <c r="C8" s="81">
        <v>100.0</v>
      </c>
      <c r="D8" s="83">
        <v>4.607</v>
      </c>
      <c r="E8" s="55">
        <v>1.0</v>
      </c>
      <c r="F8" s="55">
        <v>100.0</v>
      </c>
      <c r="G8" s="55" t="s">
        <v>77</v>
      </c>
      <c r="H8" s="55">
        <v>2.0</v>
      </c>
      <c r="I8" s="59"/>
      <c r="J8" s="59"/>
      <c r="K8" s="67"/>
      <c r="L8" s="55">
        <v>0.5</v>
      </c>
      <c r="M8" s="85" t="s">
        <v>84</v>
      </c>
      <c r="N8" s="59"/>
      <c r="O8" s="88"/>
      <c r="P8" s="55"/>
      <c r="Q8" s="90"/>
      <c r="R8" s="92"/>
      <c r="S8" s="28" t="s">
        <v>105</v>
      </c>
      <c r="T8" s="94"/>
      <c r="U8" s="94"/>
      <c r="V8" s="94"/>
      <c r="W8" s="94"/>
      <c r="X8" s="94"/>
      <c r="Y8" s="94"/>
      <c r="Z8" s="94"/>
      <c r="AA8" s="94"/>
      <c r="AB8" s="94"/>
      <c r="AC8" s="94"/>
      <c r="AD8" s="59"/>
      <c r="AE8" s="59"/>
    </row>
    <row r="9">
      <c r="A9" s="81" t="s">
        <v>107</v>
      </c>
      <c r="B9" s="59"/>
      <c r="C9" s="81">
        <v>100.0</v>
      </c>
      <c r="D9" s="83">
        <v>4.607</v>
      </c>
      <c r="E9" s="55">
        <v>1.0</v>
      </c>
      <c r="F9" s="55">
        <v>100.0</v>
      </c>
      <c r="G9" s="55" t="s">
        <v>77</v>
      </c>
      <c r="H9" s="55">
        <v>2.0</v>
      </c>
      <c r="I9" s="55" t="s">
        <v>108</v>
      </c>
      <c r="J9" s="59"/>
      <c r="K9" s="96" t="s">
        <v>109</v>
      </c>
      <c r="L9" s="55">
        <v>0.5</v>
      </c>
      <c r="M9" s="85" t="s">
        <v>84</v>
      </c>
      <c r="N9" s="55">
        <v>0.09</v>
      </c>
      <c r="O9" s="71" t="s">
        <v>102</v>
      </c>
      <c r="P9" s="55" t="s">
        <v>86</v>
      </c>
      <c r="Q9" s="90"/>
      <c r="R9" s="100" t="s">
        <v>110</v>
      </c>
      <c r="S9" s="74"/>
      <c r="T9" s="94"/>
      <c r="U9" s="94"/>
      <c r="V9" s="94"/>
      <c r="W9" s="94"/>
      <c r="X9" s="94"/>
      <c r="Y9" s="94"/>
      <c r="Z9" s="94"/>
      <c r="AA9" s="94"/>
      <c r="AB9" s="94"/>
      <c r="AC9" s="94"/>
      <c r="AD9" s="59"/>
      <c r="AE9" s="59"/>
    </row>
    <row r="10">
      <c r="A10" s="81" t="s">
        <v>111</v>
      </c>
      <c r="B10" s="59"/>
      <c r="C10" s="81">
        <v>100.0</v>
      </c>
      <c r="D10" s="83">
        <v>4.607</v>
      </c>
      <c r="E10" s="55">
        <v>1.0</v>
      </c>
      <c r="F10" s="55">
        <v>100.0</v>
      </c>
      <c r="G10" s="55" t="s">
        <v>77</v>
      </c>
      <c r="H10" s="55">
        <v>2.0</v>
      </c>
      <c r="I10" s="55" t="s">
        <v>113</v>
      </c>
      <c r="J10" s="59"/>
      <c r="K10" s="96" t="s">
        <v>114</v>
      </c>
      <c r="L10" s="55">
        <v>0.5</v>
      </c>
      <c r="M10" s="85" t="s">
        <v>84</v>
      </c>
      <c r="N10" s="55">
        <v>0.09</v>
      </c>
      <c r="O10" s="71" t="s">
        <v>92</v>
      </c>
      <c r="P10" s="55" t="s">
        <v>86</v>
      </c>
      <c r="Q10" s="90"/>
      <c r="R10" s="100" t="s">
        <v>103</v>
      </c>
      <c r="S10" s="7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59"/>
      <c r="AE10" s="59"/>
    </row>
    <row r="11">
      <c r="A11" s="81" t="s">
        <v>116</v>
      </c>
      <c r="B11" s="59"/>
      <c r="C11" s="81">
        <v>100.0</v>
      </c>
      <c r="D11" s="83">
        <v>4.607</v>
      </c>
      <c r="E11" s="55">
        <v>1.0</v>
      </c>
      <c r="F11" s="55">
        <v>100.0</v>
      </c>
      <c r="G11" s="55" t="s">
        <v>77</v>
      </c>
      <c r="H11" s="55">
        <v>2.0</v>
      </c>
      <c r="I11" s="55" t="s">
        <v>89</v>
      </c>
      <c r="J11" s="59"/>
      <c r="K11" s="96" t="s">
        <v>117</v>
      </c>
      <c r="L11" s="55">
        <v>0.5</v>
      </c>
      <c r="M11" s="85" t="s">
        <v>84</v>
      </c>
      <c r="N11" s="55">
        <v>0.09</v>
      </c>
      <c r="O11" s="71" t="s">
        <v>118</v>
      </c>
      <c r="P11" s="55" t="s">
        <v>86</v>
      </c>
      <c r="Q11" s="90"/>
      <c r="R11" s="100" t="s">
        <v>119</v>
      </c>
      <c r="S11" s="28" t="s">
        <v>120</v>
      </c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59"/>
      <c r="AE11" s="59"/>
    </row>
    <row r="12">
      <c r="A12" s="81" t="s">
        <v>121</v>
      </c>
      <c r="B12" s="59"/>
      <c r="C12" s="81">
        <v>100.0</v>
      </c>
      <c r="D12" s="83">
        <v>4.607</v>
      </c>
      <c r="E12" s="55">
        <v>1.0</v>
      </c>
      <c r="F12" s="55">
        <v>100.0</v>
      </c>
      <c r="G12" s="55" t="s">
        <v>77</v>
      </c>
      <c r="H12" s="55">
        <v>2.0</v>
      </c>
      <c r="I12" s="55" t="s">
        <v>122</v>
      </c>
      <c r="J12" s="59"/>
      <c r="K12" s="96" t="s">
        <v>123</v>
      </c>
      <c r="L12" s="55">
        <v>0.5</v>
      </c>
      <c r="M12" s="85" t="s">
        <v>84</v>
      </c>
      <c r="N12" s="55">
        <v>0.09</v>
      </c>
      <c r="O12" s="71" t="s">
        <v>102</v>
      </c>
      <c r="P12" s="55" t="s">
        <v>86</v>
      </c>
      <c r="Q12" s="90"/>
      <c r="R12" s="100" t="s">
        <v>103</v>
      </c>
      <c r="S12" s="28" t="s">
        <v>124</v>
      </c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59"/>
      <c r="AE12" s="59"/>
    </row>
    <row r="13">
      <c r="A13" s="81" t="s">
        <v>125</v>
      </c>
      <c r="B13" s="59"/>
      <c r="C13" s="81">
        <v>100.0</v>
      </c>
      <c r="D13" s="83">
        <v>4.607</v>
      </c>
      <c r="E13" s="55">
        <v>1.0</v>
      </c>
      <c r="F13" s="55">
        <v>100.0</v>
      </c>
      <c r="G13" s="55" t="s">
        <v>77</v>
      </c>
      <c r="H13" s="55">
        <v>2.0</v>
      </c>
      <c r="I13" s="55" t="s">
        <v>113</v>
      </c>
      <c r="J13" s="59"/>
      <c r="K13" s="96" t="s">
        <v>126</v>
      </c>
      <c r="L13" s="55">
        <v>0.5</v>
      </c>
      <c r="M13" s="85" t="s">
        <v>84</v>
      </c>
      <c r="N13" s="55">
        <v>0.09</v>
      </c>
      <c r="O13" s="71" t="s">
        <v>102</v>
      </c>
      <c r="P13" s="55" t="s">
        <v>86</v>
      </c>
      <c r="Q13" s="90"/>
      <c r="R13" s="100" t="s">
        <v>127</v>
      </c>
      <c r="S13" s="28" t="s">
        <v>128</v>
      </c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59"/>
      <c r="AE13" s="59"/>
    </row>
    <row r="14">
      <c r="A14" s="81" t="s">
        <v>129</v>
      </c>
      <c r="B14" s="59"/>
      <c r="C14" s="81">
        <v>100.0</v>
      </c>
      <c r="D14" s="83">
        <v>4.607</v>
      </c>
      <c r="E14" s="55">
        <v>1.0</v>
      </c>
      <c r="F14" s="55">
        <v>100.0</v>
      </c>
      <c r="G14" s="55" t="s">
        <v>77</v>
      </c>
      <c r="H14" s="55">
        <v>2.0</v>
      </c>
      <c r="I14" s="59"/>
      <c r="J14" s="59"/>
      <c r="K14" s="67"/>
      <c r="L14" s="55">
        <v>0.5</v>
      </c>
      <c r="M14" s="85" t="s">
        <v>84</v>
      </c>
      <c r="N14" s="59"/>
      <c r="O14" s="88"/>
      <c r="P14" s="55"/>
      <c r="Q14" s="90"/>
      <c r="R14" s="92"/>
      <c r="S14" s="7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59"/>
      <c r="AE14" s="59"/>
    </row>
    <row r="15">
      <c r="A15" s="81" t="s">
        <v>130</v>
      </c>
      <c r="B15" s="59"/>
      <c r="C15" s="81">
        <v>100.0</v>
      </c>
      <c r="D15" s="83">
        <v>4.607</v>
      </c>
      <c r="E15" s="55">
        <v>1.0</v>
      </c>
      <c r="F15" s="55">
        <v>100.0</v>
      </c>
      <c r="G15" s="55" t="s">
        <v>77</v>
      </c>
      <c r="H15" s="55">
        <v>2.0</v>
      </c>
      <c r="I15" s="55" t="s">
        <v>131</v>
      </c>
      <c r="J15" s="59"/>
      <c r="K15" s="96" t="s">
        <v>132</v>
      </c>
      <c r="L15" s="55">
        <v>0.5</v>
      </c>
      <c r="M15" s="85" t="s">
        <v>84</v>
      </c>
      <c r="N15" s="55">
        <v>0.09</v>
      </c>
      <c r="O15" s="71" t="s">
        <v>102</v>
      </c>
      <c r="P15" s="55" t="s">
        <v>86</v>
      </c>
      <c r="Q15" s="90"/>
      <c r="R15" s="100" t="s">
        <v>134</v>
      </c>
      <c r="S15" s="7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59"/>
      <c r="AE15" s="59"/>
    </row>
    <row r="16">
      <c r="A16" s="81" t="s">
        <v>136</v>
      </c>
      <c r="B16" s="59"/>
      <c r="C16" s="81">
        <v>100.0</v>
      </c>
      <c r="D16" s="83">
        <v>4.607</v>
      </c>
      <c r="E16" s="55">
        <v>1.0</v>
      </c>
      <c r="F16" s="55">
        <v>100.0</v>
      </c>
      <c r="G16" s="55" t="s">
        <v>77</v>
      </c>
      <c r="H16" s="55">
        <v>2.0</v>
      </c>
      <c r="I16" s="55" t="s">
        <v>131</v>
      </c>
      <c r="J16" s="59"/>
      <c r="K16" s="96" t="s">
        <v>137</v>
      </c>
      <c r="L16" s="55">
        <v>0.5</v>
      </c>
      <c r="M16" s="85" t="s">
        <v>84</v>
      </c>
      <c r="N16" s="55">
        <v>0.09</v>
      </c>
      <c r="O16" s="71" t="s">
        <v>92</v>
      </c>
      <c r="P16" s="55" t="s">
        <v>86</v>
      </c>
      <c r="Q16" s="90"/>
      <c r="R16" s="100" t="s">
        <v>138</v>
      </c>
      <c r="S16" s="7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55"/>
      <c r="AE16" s="55"/>
    </row>
    <row r="17">
      <c r="A17" s="81" t="s">
        <v>140</v>
      </c>
      <c r="B17" s="55">
        <v>1.0</v>
      </c>
      <c r="C17" s="81">
        <v>100.0</v>
      </c>
      <c r="D17" s="83">
        <v>4.607</v>
      </c>
      <c r="E17" s="55">
        <v>1.0</v>
      </c>
      <c r="F17" s="55">
        <v>100.0</v>
      </c>
      <c r="G17" s="55" t="s">
        <v>77</v>
      </c>
      <c r="H17" s="55">
        <v>2.0</v>
      </c>
      <c r="I17" s="59"/>
      <c r="J17" s="59"/>
      <c r="K17" s="96" t="s">
        <v>142</v>
      </c>
      <c r="L17" s="55">
        <v>0.5</v>
      </c>
      <c r="M17" s="85" t="s">
        <v>84</v>
      </c>
      <c r="N17" s="55">
        <v>0.09</v>
      </c>
      <c r="O17" s="71" t="s">
        <v>92</v>
      </c>
      <c r="P17" s="55" t="s">
        <v>86</v>
      </c>
      <c r="Q17" s="90"/>
      <c r="R17" s="100" t="s">
        <v>103</v>
      </c>
      <c r="S17" s="28" t="s">
        <v>124</v>
      </c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59"/>
      <c r="AE17" s="59"/>
    </row>
    <row r="18">
      <c r="A18" s="81" t="s">
        <v>144</v>
      </c>
      <c r="B18" s="55">
        <v>2.0</v>
      </c>
      <c r="C18" s="81">
        <v>100.0</v>
      </c>
      <c r="D18" s="83">
        <v>4.607</v>
      </c>
      <c r="E18" s="55">
        <v>1.0</v>
      </c>
      <c r="F18" s="55">
        <v>100.0</v>
      </c>
      <c r="G18" s="55" t="s">
        <v>77</v>
      </c>
      <c r="H18" s="55">
        <v>2.0</v>
      </c>
      <c r="I18" s="59"/>
      <c r="J18" s="59"/>
      <c r="K18" s="67"/>
      <c r="L18" s="55">
        <v>0.5</v>
      </c>
      <c r="M18" s="85" t="s">
        <v>84</v>
      </c>
      <c r="N18" s="59"/>
      <c r="O18" s="88"/>
      <c r="P18" s="55"/>
      <c r="Q18" s="90"/>
      <c r="R18" s="92"/>
      <c r="S18" s="7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59"/>
      <c r="AE18" s="59"/>
    </row>
    <row r="19">
      <c r="A19" s="81" t="s">
        <v>146</v>
      </c>
      <c r="B19" s="55">
        <v>3.0</v>
      </c>
      <c r="C19" s="81">
        <v>100.0</v>
      </c>
      <c r="D19" s="83">
        <v>4.607</v>
      </c>
      <c r="E19" s="55">
        <v>1.0</v>
      </c>
      <c r="F19" s="55">
        <v>100.0</v>
      </c>
      <c r="G19" s="55" t="s">
        <v>77</v>
      </c>
      <c r="H19" s="55">
        <v>2.0</v>
      </c>
      <c r="I19" s="59"/>
      <c r="J19" s="59"/>
      <c r="K19" s="67"/>
      <c r="L19" s="55">
        <v>0.5</v>
      </c>
      <c r="M19" s="85" t="s">
        <v>84</v>
      </c>
      <c r="N19" s="59"/>
      <c r="O19" s="88"/>
      <c r="P19" s="55"/>
      <c r="Q19" s="90"/>
      <c r="R19" s="92"/>
      <c r="S19" s="28" t="s">
        <v>147</v>
      </c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59"/>
      <c r="AE19" s="59"/>
    </row>
    <row r="20">
      <c r="A20" s="81" t="s">
        <v>148</v>
      </c>
      <c r="B20" s="55">
        <v>5.0</v>
      </c>
      <c r="C20" s="81">
        <v>100.0</v>
      </c>
      <c r="D20" s="83">
        <v>4.607</v>
      </c>
      <c r="E20" s="55">
        <v>1.0</v>
      </c>
      <c r="F20" s="55">
        <v>100.0</v>
      </c>
      <c r="G20" s="55" t="s">
        <v>77</v>
      </c>
      <c r="H20" s="55">
        <v>2.0</v>
      </c>
      <c r="I20" s="59"/>
      <c r="J20" s="59"/>
      <c r="K20" s="67"/>
      <c r="L20" s="55">
        <v>0.5</v>
      </c>
      <c r="M20" s="85" t="s">
        <v>84</v>
      </c>
      <c r="N20" s="59"/>
      <c r="O20" s="88"/>
      <c r="P20" s="55"/>
      <c r="Q20" s="90"/>
      <c r="R20" s="92"/>
      <c r="S20" s="7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59"/>
      <c r="AE20" s="59"/>
    </row>
    <row r="21">
      <c r="A21" s="81" t="s">
        <v>150</v>
      </c>
      <c r="B21" s="55">
        <v>6.0</v>
      </c>
      <c r="C21" s="81">
        <v>100.0</v>
      </c>
      <c r="D21" s="83">
        <v>4.607</v>
      </c>
      <c r="E21" s="55">
        <v>1.0</v>
      </c>
      <c r="F21" s="55">
        <v>100.0</v>
      </c>
      <c r="G21" s="55" t="s">
        <v>77</v>
      </c>
      <c r="H21" s="55">
        <v>2.0</v>
      </c>
      <c r="I21" s="59"/>
      <c r="J21" s="59"/>
      <c r="K21" s="67"/>
      <c r="L21" s="55">
        <v>0.5</v>
      </c>
      <c r="M21" s="85" t="s">
        <v>84</v>
      </c>
      <c r="N21" s="59"/>
      <c r="O21" s="88"/>
      <c r="P21" s="55"/>
      <c r="Q21" s="90"/>
      <c r="R21" s="92"/>
      <c r="S21" s="7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59"/>
      <c r="AE21" s="59"/>
    </row>
    <row r="22">
      <c r="A22" s="81" t="s">
        <v>152</v>
      </c>
      <c r="B22" s="59"/>
      <c r="C22" s="81">
        <v>100.0</v>
      </c>
      <c r="D22" s="83">
        <v>4.607</v>
      </c>
      <c r="E22" s="55">
        <v>1.0</v>
      </c>
      <c r="F22" s="55">
        <v>100.0</v>
      </c>
      <c r="G22" s="55" t="s">
        <v>77</v>
      </c>
      <c r="H22" s="55">
        <v>2.0</v>
      </c>
      <c r="I22" s="59"/>
      <c r="J22" s="59"/>
      <c r="K22" s="67"/>
      <c r="L22" s="55">
        <v>0.5</v>
      </c>
      <c r="M22" s="85" t="s">
        <v>84</v>
      </c>
      <c r="N22" s="59"/>
      <c r="O22" s="88"/>
      <c r="P22" s="55"/>
      <c r="Q22" s="90"/>
      <c r="R22" s="92"/>
      <c r="S22" s="7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59"/>
      <c r="AE22" s="59"/>
    </row>
    <row r="23">
      <c r="A23" s="81" t="s">
        <v>154</v>
      </c>
      <c r="B23" s="59"/>
      <c r="C23" s="81">
        <v>100.0</v>
      </c>
      <c r="D23" s="83">
        <v>4.607</v>
      </c>
      <c r="E23" s="55">
        <v>1.0</v>
      </c>
      <c r="F23" s="55">
        <v>100.0</v>
      </c>
      <c r="G23" s="55" t="s">
        <v>77</v>
      </c>
      <c r="H23" s="55">
        <v>2.0</v>
      </c>
      <c r="I23" s="59"/>
      <c r="J23" s="59"/>
      <c r="K23" s="67"/>
      <c r="L23" s="55">
        <v>0.5</v>
      </c>
      <c r="M23" s="85" t="s">
        <v>84</v>
      </c>
      <c r="N23" s="59"/>
      <c r="O23" s="88"/>
      <c r="P23" s="55"/>
      <c r="Q23" s="90"/>
      <c r="R23" s="92"/>
      <c r="S23" s="7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59"/>
      <c r="AE23" s="59"/>
    </row>
    <row r="24">
      <c r="A24" s="81" t="s">
        <v>157</v>
      </c>
      <c r="B24" s="59"/>
      <c r="C24" s="81">
        <v>100.0</v>
      </c>
      <c r="D24" s="83">
        <v>4.607</v>
      </c>
      <c r="E24" s="55">
        <v>1.0</v>
      </c>
      <c r="F24" s="55">
        <v>100.0</v>
      </c>
      <c r="G24" s="55" t="s">
        <v>77</v>
      </c>
      <c r="H24" s="55">
        <v>2.0</v>
      </c>
      <c r="I24" s="59"/>
      <c r="J24" s="59"/>
      <c r="K24" s="96" t="s">
        <v>158</v>
      </c>
      <c r="L24" s="55">
        <v>0.5</v>
      </c>
      <c r="M24" s="85" t="s">
        <v>84</v>
      </c>
      <c r="N24" s="59"/>
      <c r="O24" s="71" t="s">
        <v>118</v>
      </c>
      <c r="P24" s="55" t="s">
        <v>86</v>
      </c>
      <c r="Q24" s="90"/>
      <c r="R24" s="92"/>
      <c r="S24" s="7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59"/>
      <c r="AE24" s="59"/>
    </row>
    <row r="25">
      <c r="A25" s="81" t="s">
        <v>160</v>
      </c>
      <c r="B25" s="59"/>
      <c r="C25" s="81">
        <v>100.0</v>
      </c>
      <c r="D25" s="83">
        <v>4.607</v>
      </c>
      <c r="E25" s="55">
        <v>1.0</v>
      </c>
      <c r="F25" s="55">
        <v>100.0</v>
      </c>
      <c r="G25" s="55" t="s">
        <v>77</v>
      </c>
      <c r="H25" s="55">
        <v>2.0</v>
      </c>
      <c r="I25" s="55" t="s">
        <v>161</v>
      </c>
      <c r="J25" s="59"/>
      <c r="K25" s="96" t="s">
        <v>162</v>
      </c>
      <c r="L25" s="55">
        <v>0.5</v>
      </c>
      <c r="M25" s="85" t="s">
        <v>84</v>
      </c>
      <c r="N25" s="55">
        <v>0.09</v>
      </c>
      <c r="O25" s="71" t="s">
        <v>118</v>
      </c>
      <c r="P25" s="55" t="s">
        <v>86</v>
      </c>
      <c r="Q25" s="90"/>
      <c r="R25" s="100" t="s">
        <v>163</v>
      </c>
      <c r="S25" s="7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59"/>
      <c r="AE25" s="59"/>
    </row>
    <row r="26">
      <c r="A26" s="81" t="s">
        <v>164</v>
      </c>
      <c r="B26" s="59"/>
      <c r="C26" s="81">
        <v>100.0</v>
      </c>
      <c r="D26" s="83">
        <v>4.607</v>
      </c>
      <c r="E26" s="55">
        <v>1.0</v>
      </c>
      <c r="F26" s="55">
        <v>100.0</v>
      </c>
      <c r="G26" s="55" t="s">
        <v>77</v>
      </c>
      <c r="H26" s="55">
        <v>2.0</v>
      </c>
      <c r="I26" s="59"/>
      <c r="J26" s="59"/>
      <c r="K26" s="67"/>
      <c r="L26" s="55">
        <v>0.5</v>
      </c>
      <c r="M26" s="85" t="s">
        <v>84</v>
      </c>
      <c r="N26" s="59"/>
      <c r="O26" s="88"/>
      <c r="P26" s="55"/>
      <c r="Q26" s="90"/>
      <c r="R26" s="92"/>
      <c r="S26" s="28" t="s">
        <v>165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59"/>
      <c r="AE26" s="59"/>
    </row>
    <row r="27">
      <c r="A27" s="81" t="s">
        <v>166</v>
      </c>
      <c r="B27" s="59"/>
      <c r="C27" s="81">
        <v>100.0</v>
      </c>
      <c r="D27" s="83">
        <v>4.607</v>
      </c>
      <c r="E27" s="55">
        <v>1.0</v>
      </c>
      <c r="F27" s="55">
        <v>100.0</v>
      </c>
      <c r="G27" s="55" t="s">
        <v>77</v>
      </c>
      <c r="H27" s="55">
        <v>2.0</v>
      </c>
      <c r="I27" s="59"/>
      <c r="J27" s="59"/>
      <c r="K27" s="96" t="s">
        <v>167</v>
      </c>
      <c r="L27" s="55">
        <v>0.5</v>
      </c>
      <c r="M27" s="85" t="s">
        <v>84</v>
      </c>
      <c r="N27" s="55">
        <v>0.09</v>
      </c>
      <c r="O27" s="71" t="s">
        <v>102</v>
      </c>
      <c r="P27" s="55" t="s">
        <v>86</v>
      </c>
      <c r="Q27" s="90"/>
      <c r="R27" s="92"/>
      <c r="S27" s="7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59"/>
      <c r="AE27" s="59"/>
    </row>
    <row r="28">
      <c r="A28" s="81" t="s">
        <v>171</v>
      </c>
      <c r="B28" s="59"/>
      <c r="C28" s="81">
        <v>100.0</v>
      </c>
      <c r="D28" s="83">
        <v>4.607</v>
      </c>
      <c r="E28" s="55">
        <v>1.0</v>
      </c>
      <c r="F28" s="55">
        <v>100.0</v>
      </c>
      <c r="G28" s="55" t="s">
        <v>77</v>
      </c>
      <c r="H28" s="55">
        <v>2.0</v>
      </c>
      <c r="I28" s="55" t="s">
        <v>122</v>
      </c>
      <c r="J28" s="59"/>
      <c r="K28" s="96" t="s">
        <v>173</v>
      </c>
      <c r="L28" s="55">
        <v>0.5</v>
      </c>
      <c r="M28" s="85" t="s">
        <v>84</v>
      </c>
      <c r="N28" s="55">
        <v>0.09</v>
      </c>
      <c r="O28" s="71" t="s">
        <v>102</v>
      </c>
      <c r="P28" s="55" t="s">
        <v>86</v>
      </c>
      <c r="Q28" s="90"/>
      <c r="R28" s="100" t="s">
        <v>163</v>
      </c>
      <c r="S28" s="28" t="s">
        <v>174</v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59"/>
      <c r="AE28" s="59"/>
    </row>
    <row r="29">
      <c r="A29" s="81" t="s">
        <v>175</v>
      </c>
      <c r="B29" s="55">
        <v>1.0</v>
      </c>
      <c r="C29" s="81">
        <v>100.0</v>
      </c>
      <c r="D29" s="83">
        <v>4.607</v>
      </c>
      <c r="E29" s="55">
        <v>1.0</v>
      </c>
      <c r="F29" s="55">
        <v>100.0</v>
      </c>
      <c r="G29" s="55" t="s">
        <v>77</v>
      </c>
      <c r="H29" s="55">
        <v>2.0</v>
      </c>
      <c r="I29" s="55" t="s">
        <v>176</v>
      </c>
      <c r="J29" s="59"/>
      <c r="K29" s="96" t="s">
        <v>177</v>
      </c>
      <c r="L29" s="55">
        <v>0.5</v>
      </c>
      <c r="M29" s="85" t="s">
        <v>84</v>
      </c>
      <c r="N29" s="55">
        <v>0.09</v>
      </c>
      <c r="O29" s="71" t="s">
        <v>102</v>
      </c>
      <c r="P29" s="55" t="s">
        <v>86</v>
      </c>
      <c r="Q29" s="90"/>
      <c r="R29" s="100" t="s">
        <v>178</v>
      </c>
      <c r="S29" s="7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55" t="s">
        <v>179</v>
      </c>
      <c r="AE29" s="55" t="s">
        <v>179</v>
      </c>
    </row>
    <row r="30">
      <c r="A30" s="81" t="s">
        <v>181</v>
      </c>
      <c r="B30" s="55">
        <v>2.0</v>
      </c>
      <c r="C30" s="81">
        <v>100.0</v>
      </c>
      <c r="D30" s="83">
        <v>4.607</v>
      </c>
      <c r="E30" s="55">
        <v>1.0</v>
      </c>
      <c r="F30" s="55">
        <v>100.0</v>
      </c>
      <c r="G30" s="55" t="s">
        <v>77</v>
      </c>
      <c r="H30" s="55">
        <v>2.0</v>
      </c>
      <c r="I30" s="55" t="s">
        <v>183</v>
      </c>
      <c r="J30" s="59"/>
      <c r="K30" s="96" t="s">
        <v>184</v>
      </c>
      <c r="L30" s="55">
        <v>0.5</v>
      </c>
      <c r="M30" s="85" t="s">
        <v>84</v>
      </c>
      <c r="N30" s="55">
        <v>0.09</v>
      </c>
      <c r="O30" s="71" t="s">
        <v>102</v>
      </c>
      <c r="P30" s="55" t="s">
        <v>86</v>
      </c>
      <c r="Q30" s="90"/>
      <c r="R30" s="100" t="s">
        <v>185</v>
      </c>
      <c r="S30" s="7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59"/>
      <c r="AE30" s="55" t="s">
        <v>179</v>
      </c>
    </row>
    <row r="31">
      <c r="A31" s="81" t="s">
        <v>186</v>
      </c>
      <c r="B31" s="55">
        <v>5.0</v>
      </c>
      <c r="C31" s="81">
        <v>100.0</v>
      </c>
      <c r="D31" s="83">
        <v>4.607</v>
      </c>
      <c r="E31" s="55">
        <v>1.0</v>
      </c>
      <c r="F31" s="55">
        <v>100.0</v>
      </c>
      <c r="G31" s="55" t="s">
        <v>77</v>
      </c>
      <c r="H31" s="55">
        <v>2.0</v>
      </c>
      <c r="I31" s="55" t="s">
        <v>131</v>
      </c>
      <c r="J31" s="59"/>
      <c r="K31" s="96" t="s">
        <v>187</v>
      </c>
      <c r="L31" s="55">
        <v>0.5</v>
      </c>
      <c r="M31" s="85" t="s">
        <v>84</v>
      </c>
      <c r="N31" s="55">
        <v>0.09</v>
      </c>
      <c r="O31" s="71" t="s">
        <v>102</v>
      </c>
      <c r="P31" s="55" t="s">
        <v>86</v>
      </c>
      <c r="Q31" s="90"/>
      <c r="R31" s="100" t="s">
        <v>163</v>
      </c>
      <c r="S31" s="28" t="s">
        <v>165</v>
      </c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59"/>
      <c r="AE31" s="59"/>
    </row>
    <row r="32">
      <c r="A32" s="81" t="s">
        <v>188</v>
      </c>
      <c r="B32" s="55">
        <v>8.0</v>
      </c>
      <c r="C32" s="81">
        <v>100.0</v>
      </c>
      <c r="D32" s="83">
        <v>4.607</v>
      </c>
      <c r="E32" s="55">
        <v>1.0</v>
      </c>
      <c r="F32" s="55">
        <v>100.0</v>
      </c>
      <c r="G32" s="55" t="s">
        <v>77</v>
      </c>
      <c r="H32" s="55">
        <v>2.0</v>
      </c>
      <c r="I32" s="59"/>
      <c r="J32" s="59"/>
      <c r="K32" s="96" t="s">
        <v>177</v>
      </c>
      <c r="L32" s="55">
        <v>0.5</v>
      </c>
      <c r="M32" s="85" t="s">
        <v>84</v>
      </c>
      <c r="N32" s="55">
        <v>0.09</v>
      </c>
      <c r="O32" s="71" t="s">
        <v>102</v>
      </c>
      <c r="P32" s="55" t="s">
        <v>86</v>
      </c>
      <c r="Q32" s="90"/>
      <c r="R32" s="100" t="s">
        <v>103</v>
      </c>
      <c r="S32" s="7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59"/>
      <c r="AE32" s="59"/>
    </row>
    <row r="33">
      <c r="A33" s="81" t="s">
        <v>189</v>
      </c>
      <c r="B33" s="55"/>
      <c r="C33" s="81">
        <v>100.0</v>
      </c>
      <c r="D33" s="83">
        <v>4.607</v>
      </c>
      <c r="E33" s="55">
        <v>1.0</v>
      </c>
      <c r="F33" s="55">
        <v>100.0</v>
      </c>
      <c r="G33" s="55" t="s">
        <v>77</v>
      </c>
      <c r="H33" s="55">
        <v>2.0</v>
      </c>
      <c r="I33" s="59"/>
      <c r="J33" s="59"/>
      <c r="K33" s="96" t="s">
        <v>190</v>
      </c>
      <c r="L33" s="55">
        <v>0.5</v>
      </c>
      <c r="M33" s="85" t="s">
        <v>84</v>
      </c>
      <c r="N33" s="55">
        <v>0.09</v>
      </c>
      <c r="O33" s="71" t="s">
        <v>102</v>
      </c>
      <c r="P33" s="55" t="s">
        <v>86</v>
      </c>
      <c r="Q33" s="90"/>
      <c r="R33" s="100" t="s">
        <v>103</v>
      </c>
      <c r="S33" s="7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59"/>
      <c r="AE33" s="59"/>
    </row>
    <row r="34">
      <c r="A34" s="81" t="s">
        <v>192</v>
      </c>
      <c r="B34" s="55"/>
      <c r="C34" s="81">
        <v>100.0</v>
      </c>
      <c r="D34" s="83">
        <v>4.607</v>
      </c>
      <c r="E34" s="55">
        <v>1.0</v>
      </c>
      <c r="F34" s="55">
        <v>100.0</v>
      </c>
      <c r="G34" s="55" t="s">
        <v>77</v>
      </c>
      <c r="H34" s="55">
        <v>2.0</v>
      </c>
      <c r="I34" s="59"/>
      <c r="J34" s="59"/>
      <c r="K34" s="67"/>
      <c r="L34" s="55">
        <v>0.5</v>
      </c>
      <c r="M34" s="85" t="s">
        <v>84</v>
      </c>
      <c r="N34" s="59"/>
      <c r="O34" s="88"/>
      <c r="P34" s="59"/>
      <c r="Q34" s="90"/>
      <c r="R34" s="92"/>
      <c r="S34" s="28" t="s">
        <v>193</v>
      </c>
      <c r="T34" s="102" t="s">
        <v>99</v>
      </c>
      <c r="U34" s="94"/>
      <c r="V34" s="94"/>
      <c r="W34" s="94"/>
      <c r="X34" s="94"/>
      <c r="Y34" s="94"/>
      <c r="Z34" s="94"/>
      <c r="AA34" s="94"/>
      <c r="AB34" s="94"/>
      <c r="AC34" s="94"/>
      <c r="AD34" s="59"/>
      <c r="AE34" s="59"/>
    </row>
    <row r="35">
      <c r="A35" s="81"/>
      <c r="B35" s="55"/>
      <c r="C35" s="81"/>
      <c r="D35" s="83"/>
      <c r="E35" s="55"/>
      <c r="F35" s="55"/>
      <c r="G35" s="55"/>
      <c r="H35" s="55"/>
      <c r="I35" s="59"/>
      <c r="J35" s="59"/>
      <c r="K35" s="67"/>
      <c r="L35" s="55"/>
      <c r="M35" s="85"/>
      <c r="N35" s="59"/>
      <c r="O35" s="88"/>
      <c r="P35" s="59"/>
      <c r="Q35" s="90"/>
      <c r="R35" s="92"/>
      <c r="S35" s="28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59"/>
      <c r="AE35" s="59"/>
    </row>
    <row r="36">
      <c r="A36" s="50"/>
      <c r="B36" s="50"/>
      <c r="C36" s="35" t="s">
        <v>195</v>
      </c>
      <c r="D36" s="52"/>
      <c r="E36" s="50"/>
      <c r="F36" s="50"/>
      <c r="G36" s="54"/>
      <c r="H36" s="50"/>
      <c r="I36" s="50"/>
      <c r="J36" s="56"/>
      <c r="K36" s="58"/>
      <c r="L36" s="50"/>
      <c r="M36" s="60"/>
      <c r="N36" s="62"/>
      <c r="O36" s="64"/>
      <c r="P36" s="50"/>
      <c r="Q36" s="66"/>
      <c r="R36" s="68"/>
      <c r="S36" s="70"/>
      <c r="T36" s="72"/>
      <c r="U36" s="72"/>
      <c r="V36" s="72"/>
      <c r="W36" s="72"/>
      <c r="X36" s="72"/>
      <c r="Y36" s="72"/>
      <c r="Z36" s="72"/>
      <c r="AA36" s="72"/>
      <c r="AB36" s="77"/>
      <c r="AC36" s="77"/>
      <c r="AD36" s="79"/>
      <c r="AE36" s="79"/>
    </row>
    <row r="37">
      <c r="A37" s="111" t="s">
        <v>198</v>
      </c>
      <c r="B37" s="112">
        <v>1.0</v>
      </c>
      <c r="C37" s="114">
        <v>100.0</v>
      </c>
      <c r="D37" s="116">
        <v>4.607</v>
      </c>
      <c r="E37" s="112">
        <v>1.0</v>
      </c>
      <c r="F37" s="112">
        <v>100.0</v>
      </c>
      <c r="G37" s="111" t="s">
        <v>77</v>
      </c>
      <c r="H37" s="114">
        <v>2.0</v>
      </c>
      <c r="I37" s="118"/>
      <c r="J37" s="118"/>
      <c r="K37" s="120"/>
      <c r="L37" s="112">
        <v>0.5</v>
      </c>
      <c r="M37" s="122" t="s">
        <v>84</v>
      </c>
      <c r="N37" s="59"/>
      <c r="O37" s="124"/>
      <c r="P37" s="118"/>
      <c r="Q37" s="126"/>
      <c r="R37" s="130"/>
      <c r="S37" s="131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118"/>
      <c r="AE37" s="118"/>
    </row>
    <row r="38">
      <c r="A38" s="111" t="s">
        <v>226</v>
      </c>
      <c r="B38" s="112">
        <v>3.0</v>
      </c>
      <c r="C38" s="114">
        <v>100.0</v>
      </c>
      <c r="D38" s="116">
        <v>4.607</v>
      </c>
      <c r="E38" s="112">
        <v>1.0</v>
      </c>
      <c r="F38" s="112">
        <v>100.0</v>
      </c>
      <c r="G38" s="111" t="s">
        <v>77</v>
      </c>
      <c r="H38" s="114">
        <v>2.0</v>
      </c>
      <c r="I38" s="118"/>
      <c r="J38" s="118"/>
      <c r="K38" s="120"/>
      <c r="L38" s="112">
        <v>0.5</v>
      </c>
      <c r="M38" s="122" t="s">
        <v>84</v>
      </c>
      <c r="N38" s="59"/>
      <c r="O38" s="124"/>
      <c r="P38" s="118"/>
      <c r="Q38" s="126"/>
      <c r="R38" s="130"/>
      <c r="S38" s="131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118"/>
      <c r="AE38" s="118"/>
    </row>
    <row r="39">
      <c r="A39" s="111" t="s">
        <v>230</v>
      </c>
      <c r="B39" s="134"/>
      <c r="C39" s="114">
        <v>100.0</v>
      </c>
      <c r="D39" s="116">
        <v>4.607</v>
      </c>
      <c r="E39" s="112">
        <v>1.0</v>
      </c>
      <c r="F39" s="112">
        <v>100.0</v>
      </c>
      <c r="G39" s="111" t="s">
        <v>77</v>
      </c>
      <c r="H39" s="114">
        <v>2.0</v>
      </c>
      <c r="I39" s="118"/>
      <c r="J39" s="118"/>
      <c r="K39" s="120"/>
      <c r="L39" s="112">
        <v>0.5</v>
      </c>
      <c r="M39" s="122" t="s">
        <v>84</v>
      </c>
      <c r="N39" s="59"/>
      <c r="O39" s="124"/>
      <c r="P39" s="118"/>
      <c r="Q39" s="126"/>
      <c r="R39" s="130"/>
      <c r="S39" s="131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118"/>
      <c r="AE39" s="118"/>
    </row>
    <row r="40">
      <c r="A40" s="111" t="s">
        <v>236</v>
      </c>
      <c r="B40" s="112">
        <v>1.0</v>
      </c>
      <c r="C40" s="114">
        <v>100.0</v>
      </c>
      <c r="D40" s="116">
        <v>4.607</v>
      </c>
      <c r="E40" s="112">
        <v>1.0</v>
      </c>
      <c r="F40" s="112">
        <v>100.0</v>
      </c>
      <c r="G40" s="111" t="s">
        <v>77</v>
      </c>
      <c r="H40" s="114">
        <v>2.0</v>
      </c>
      <c r="I40" s="118"/>
      <c r="J40" s="118"/>
      <c r="K40" s="120"/>
      <c r="L40" s="112">
        <v>0.5</v>
      </c>
      <c r="M40" s="122" t="s">
        <v>84</v>
      </c>
      <c r="N40" s="59"/>
      <c r="O40" s="124"/>
      <c r="P40" s="118"/>
      <c r="Q40" s="126"/>
      <c r="R40" s="130"/>
      <c r="S40" s="131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118"/>
      <c r="AE40" s="118"/>
    </row>
    <row r="41">
      <c r="A41" s="111" t="s">
        <v>237</v>
      </c>
      <c r="B41" s="112">
        <v>2.0</v>
      </c>
      <c r="C41" s="114">
        <v>100.0</v>
      </c>
      <c r="D41" s="116">
        <v>4.607</v>
      </c>
      <c r="E41" s="112">
        <v>1.0</v>
      </c>
      <c r="F41" s="112">
        <v>100.0</v>
      </c>
      <c r="G41" s="111" t="s">
        <v>77</v>
      </c>
      <c r="H41" s="114">
        <v>2.0</v>
      </c>
      <c r="I41" s="118"/>
      <c r="J41" s="118"/>
      <c r="K41" s="120"/>
      <c r="L41" s="112">
        <v>0.5</v>
      </c>
      <c r="M41" s="122" t="s">
        <v>84</v>
      </c>
      <c r="N41" s="59"/>
      <c r="O41" s="124"/>
      <c r="P41" s="118"/>
      <c r="Q41" s="126"/>
      <c r="R41" s="130"/>
      <c r="S41" s="131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118"/>
      <c r="AE41" s="118"/>
    </row>
    <row r="42">
      <c r="A42" s="111" t="s">
        <v>238</v>
      </c>
      <c r="B42" s="112">
        <v>3.0</v>
      </c>
      <c r="C42" s="114">
        <v>100.0</v>
      </c>
      <c r="D42" s="116">
        <v>4.607</v>
      </c>
      <c r="E42" s="112">
        <v>1.0</v>
      </c>
      <c r="F42" s="112">
        <v>100.0</v>
      </c>
      <c r="G42" s="111" t="s">
        <v>77</v>
      </c>
      <c r="H42" s="114">
        <v>2.0</v>
      </c>
      <c r="I42" s="118"/>
      <c r="J42" s="118"/>
      <c r="K42" s="120"/>
      <c r="L42" s="112">
        <v>0.5</v>
      </c>
      <c r="M42" s="122" t="s">
        <v>84</v>
      </c>
      <c r="N42" s="59"/>
      <c r="O42" s="124"/>
      <c r="P42" s="118"/>
      <c r="Q42" s="126"/>
      <c r="R42" s="130"/>
      <c r="S42" s="131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118"/>
      <c r="AE42" s="118"/>
    </row>
    <row r="43">
      <c r="A43" s="111" t="s">
        <v>241</v>
      </c>
      <c r="B43" s="134"/>
      <c r="C43" s="114">
        <v>100.0</v>
      </c>
      <c r="D43" s="116">
        <v>4.607</v>
      </c>
      <c r="E43" s="112">
        <v>1.0</v>
      </c>
      <c r="F43" s="112">
        <v>100.0</v>
      </c>
      <c r="G43" s="111" t="s">
        <v>77</v>
      </c>
      <c r="H43" s="114">
        <v>2.0</v>
      </c>
      <c r="I43" s="82" t="s">
        <v>242</v>
      </c>
      <c r="J43" s="118"/>
      <c r="K43" s="141" t="s">
        <v>243</v>
      </c>
      <c r="L43" s="112">
        <v>0.5</v>
      </c>
      <c r="M43" s="122" t="s">
        <v>84</v>
      </c>
      <c r="N43" s="126"/>
      <c r="O43" s="142" t="s">
        <v>102</v>
      </c>
      <c r="P43" s="82" t="s">
        <v>86</v>
      </c>
      <c r="Q43" s="126"/>
      <c r="R43" s="86" t="s">
        <v>255</v>
      </c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82" t="s">
        <v>179</v>
      </c>
      <c r="AE43" s="82"/>
    </row>
    <row r="44">
      <c r="A44" s="111" t="s">
        <v>256</v>
      </c>
      <c r="B44" s="112">
        <v>1.0</v>
      </c>
      <c r="C44" s="114">
        <v>100.0</v>
      </c>
      <c r="D44" s="116">
        <v>4.607</v>
      </c>
      <c r="E44" s="112">
        <v>1.0</v>
      </c>
      <c r="F44" s="112">
        <v>100.0</v>
      </c>
      <c r="G44" s="111" t="s">
        <v>77</v>
      </c>
      <c r="H44" s="114">
        <v>2.0</v>
      </c>
      <c r="I44" s="118"/>
      <c r="J44" s="118"/>
      <c r="K44" s="120"/>
      <c r="L44" s="112">
        <v>0.5</v>
      </c>
      <c r="M44" s="122" t="s">
        <v>84</v>
      </c>
      <c r="N44" s="59"/>
      <c r="O44" s="124"/>
      <c r="P44" s="118"/>
      <c r="Q44" s="126"/>
      <c r="R44" s="130"/>
      <c r="S44" s="131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118"/>
      <c r="AE44" s="118"/>
    </row>
    <row r="45">
      <c r="A45" s="111" t="s">
        <v>259</v>
      </c>
      <c r="B45" s="112">
        <v>2.0</v>
      </c>
      <c r="C45" s="114">
        <v>100.0</v>
      </c>
      <c r="D45" s="116">
        <v>4.607</v>
      </c>
      <c r="E45" s="112">
        <v>1.0</v>
      </c>
      <c r="F45" s="112">
        <v>100.0</v>
      </c>
      <c r="G45" s="111" t="s">
        <v>77</v>
      </c>
      <c r="H45" s="114">
        <v>2.0</v>
      </c>
      <c r="I45" s="118"/>
      <c r="J45" s="118"/>
      <c r="K45" s="120"/>
      <c r="L45" s="112">
        <v>0.5</v>
      </c>
      <c r="M45" s="122" t="s">
        <v>84</v>
      </c>
      <c r="N45" s="59"/>
      <c r="O45" s="124"/>
      <c r="P45" s="118"/>
      <c r="Q45" s="126"/>
      <c r="R45" s="130"/>
      <c r="S45" s="131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118"/>
      <c r="AE45" s="118"/>
    </row>
    <row r="46">
      <c r="A46" s="111" t="s">
        <v>261</v>
      </c>
      <c r="B46" s="134"/>
      <c r="C46" s="114">
        <v>100.0</v>
      </c>
      <c r="D46" s="116">
        <v>4.607</v>
      </c>
      <c r="E46" s="112">
        <v>1.0</v>
      </c>
      <c r="F46" s="112">
        <v>100.0</v>
      </c>
      <c r="G46" s="111" t="s">
        <v>77</v>
      </c>
      <c r="H46" s="114">
        <v>2.0</v>
      </c>
      <c r="I46" s="82" t="s">
        <v>262</v>
      </c>
      <c r="J46" s="118"/>
      <c r="K46" s="141" t="s">
        <v>263</v>
      </c>
      <c r="L46" s="112">
        <v>0.5</v>
      </c>
      <c r="M46" s="122" t="s">
        <v>84</v>
      </c>
      <c r="N46" s="126"/>
      <c r="O46" s="142" t="s">
        <v>92</v>
      </c>
      <c r="P46" s="82" t="s">
        <v>86</v>
      </c>
      <c r="Q46" s="126"/>
      <c r="R46" s="86" t="s">
        <v>264</v>
      </c>
      <c r="S46" s="41" t="s">
        <v>265</v>
      </c>
      <c r="T46" s="131"/>
      <c r="U46" s="131"/>
      <c r="V46" s="131"/>
      <c r="W46" s="131"/>
      <c r="X46" s="131"/>
      <c r="Y46" s="131"/>
      <c r="Z46" s="131"/>
      <c r="AA46" s="144" t="s">
        <v>266</v>
      </c>
      <c r="AB46" s="131"/>
      <c r="AC46" s="131"/>
      <c r="AD46" s="82" t="s">
        <v>179</v>
      </c>
      <c r="AE46" s="82"/>
    </row>
    <row r="47">
      <c r="A47" s="111" t="s">
        <v>269</v>
      </c>
      <c r="B47" s="134"/>
      <c r="C47" s="114">
        <v>100.0</v>
      </c>
      <c r="D47" s="116">
        <v>4.607</v>
      </c>
      <c r="E47" s="112">
        <v>1.0</v>
      </c>
      <c r="F47" s="112">
        <v>100.0</v>
      </c>
      <c r="G47" s="111" t="s">
        <v>77</v>
      </c>
      <c r="H47" s="114">
        <v>2.0</v>
      </c>
      <c r="I47" s="118"/>
      <c r="J47" s="118"/>
      <c r="K47" s="120"/>
      <c r="L47" s="112">
        <v>0.5</v>
      </c>
      <c r="M47" s="122" t="s">
        <v>84</v>
      </c>
      <c r="N47" s="59"/>
      <c r="O47" s="124"/>
      <c r="P47" s="118"/>
      <c r="Q47" s="126"/>
      <c r="R47" s="130"/>
      <c r="S47" s="131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118"/>
      <c r="AE47" s="118"/>
    </row>
    <row r="48">
      <c r="A48" s="111" t="s">
        <v>271</v>
      </c>
      <c r="B48" s="134"/>
      <c r="C48" s="114">
        <v>100.0</v>
      </c>
      <c r="D48" s="116">
        <v>4.607</v>
      </c>
      <c r="E48" s="112">
        <v>1.0</v>
      </c>
      <c r="F48" s="112">
        <v>100.0</v>
      </c>
      <c r="G48" s="111" t="s">
        <v>77</v>
      </c>
      <c r="H48" s="114">
        <v>2.0</v>
      </c>
      <c r="I48" s="118"/>
      <c r="J48" s="118"/>
      <c r="K48" s="120"/>
      <c r="L48" s="112">
        <v>0.5</v>
      </c>
      <c r="M48" s="122" t="s">
        <v>84</v>
      </c>
      <c r="N48" s="59"/>
      <c r="O48" s="124"/>
      <c r="P48" s="118"/>
      <c r="Q48" s="126"/>
      <c r="R48" s="130"/>
      <c r="S48" s="131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118"/>
      <c r="AE48" s="118"/>
    </row>
    <row r="49">
      <c r="A49" s="111" t="s">
        <v>273</v>
      </c>
      <c r="B49" s="134"/>
      <c r="C49" s="114">
        <v>100.0</v>
      </c>
      <c r="D49" s="116">
        <v>4.607</v>
      </c>
      <c r="E49" s="112">
        <v>1.0</v>
      </c>
      <c r="F49" s="112">
        <v>100.0</v>
      </c>
      <c r="G49" s="111" t="s">
        <v>77</v>
      </c>
      <c r="H49" s="114">
        <v>2.0</v>
      </c>
      <c r="I49" s="118"/>
      <c r="J49" s="118"/>
      <c r="K49" s="120"/>
      <c r="L49" s="112">
        <v>0.5</v>
      </c>
      <c r="M49" s="122" t="s">
        <v>84</v>
      </c>
      <c r="N49" s="59"/>
      <c r="O49" s="124"/>
      <c r="P49" s="118"/>
      <c r="Q49" s="126"/>
      <c r="R49" s="130"/>
      <c r="S49" s="131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118"/>
      <c r="AE49" s="118"/>
    </row>
    <row r="50">
      <c r="A50" s="111" t="s">
        <v>274</v>
      </c>
      <c r="B50" s="134"/>
      <c r="C50" s="114">
        <v>100.0</v>
      </c>
      <c r="D50" s="116">
        <v>4.607</v>
      </c>
      <c r="E50" s="112">
        <v>1.0</v>
      </c>
      <c r="F50" s="112">
        <v>100.0</v>
      </c>
      <c r="G50" s="111" t="s">
        <v>77</v>
      </c>
      <c r="H50" s="114">
        <v>2.0</v>
      </c>
      <c r="I50" s="118"/>
      <c r="J50" s="118"/>
      <c r="K50" s="120"/>
      <c r="L50" s="112">
        <v>0.5</v>
      </c>
      <c r="M50" s="122" t="s">
        <v>84</v>
      </c>
      <c r="N50" s="59"/>
      <c r="O50" s="124"/>
      <c r="P50" s="118"/>
      <c r="Q50" s="126"/>
      <c r="R50" s="130"/>
      <c r="S50" s="131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118"/>
      <c r="AE50" s="118"/>
    </row>
    <row r="51">
      <c r="A51" s="111" t="s">
        <v>280</v>
      </c>
      <c r="B51" s="134"/>
      <c r="C51" s="114">
        <v>100.0</v>
      </c>
      <c r="D51" s="116">
        <v>4.607</v>
      </c>
      <c r="E51" s="112">
        <v>1.0</v>
      </c>
      <c r="F51" s="112">
        <v>100.0</v>
      </c>
      <c r="G51" s="111" t="s">
        <v>77</v>
      </c>
      <c r="H51" s="114">
        <v>2.0</v>
      </c>
      <c r="I51" s="118"/>
      <c r="J51" s="118"/>
      <c r="K51" s="120"/>
      <c r="L51" s="112">
        <v>0.5</v>
      </c>
      <c r="M51" s="122" t="s">
        <v>84</v>
      </c>
      <c r="N51" s="59"/>
      <c r="O51" s="124"/>
      <c r="P51" s="118"/>
      <c r="Q51" s="126"/>
      <c r="R51" s="130"/>
      <c r="S51" s="131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118"/>
      <c r="AE51" s="118"/>
    </row>
    <row r="52">
      <c r="A52" s="111" t="s">
        <v>281</v>
      </c>
      <c r="B52" s="134"/>
      <c r="C52" s="114">
        <v>100.0</v>
      </c>
      <c r="D52" s="116">
        <v>4.607</v>
      </c>
      <c r="E52" s="112">
        <v>1.0</v>
      </c>
      <c r="F52" s="112">
        <v>100.0</v>
      </c>
      <c r="G52" s="111" t="s">
        <v>77</v>
      </c>
      <c r="H52" s="114">
        <v>2.0</v>
      </c>
      <c r="I52" s="118"/>
      <c r="J52" s="118"/>
      <c r="K52" s="120"/>
      <c r="L52" s="112">
        <v>0.5</v>
      </c>
      <c r="M52" s="122" t="s">
        <v>84</v>
      </c>
      <c r="N52" s="59"/>
      <c r="O52" s="124"/>
      <c r="P52" s="118"/>
      <c r="Q52" s="126"/>
      <c r="R52" s="130"/>
      <c r="S52" s="131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118"/>
      <c r="AE52" s="118"/>
    </row>
    <row r="53">
      <c r="A53" s="111" t="s">
        <v>283</v>
      </c>
      <c r="B53" s="134"/>
      <c r="C53" s="114">
        <v>100.0</v>
      </c>
      <c r="D53" s="116">
        <v>4.607</v>
      </c>
      <c r="E53" s="112">
        <v>1.0</v>
      </c>
      <c r="F53" s="112">
        <v>100.0</v>
      </c>
      <c r="G53" s="111" t="s">
        <v>77</v>
      </c>
      <c r="H53" s="114">
        <v>2.0</v>
      </c>
      <c r="I53" s="118"/>
      <c r="J53" s="118"/>
      <c r="K53" s="120"/>
      <c r="L53" s="112">
        <v>0.5</v>
      </c>
      <c r="M53" s="122" t="s">
        <v>84</v>
      </c>
      <c r="N53" s="59"/>
      <c r="O53" s="124"/>
      <c r="P53" s="118"/>
      <c r="Q53" s="126"/>
      <c r="R53" s="130"/>
      <c r="S53" s="131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118"/>
      <c r="AE53" s="118"/>
    </row>
    <row r="54">
      <c r="A54" s="111" t="s">
        <v>288</v>
      </c>
      <c r="B54" s="134"/>
      <c r="C54" s="114">
        <v>100.0</v>
      </c>
      <c r="D54" s="116">
        <v>4.607</v>
      </c>
      <c r="E54" s="112">
        <v>1.0</v>
      </c>
      <c r="F54" s="112">
        <v>100.0</v>
      </c>
      <c r="G54" s="111" t="s">
        <v>77</v>
      </c>
      <c r="H54" s="114">
        <v>2.0</v>
      </c>
      <c r="I54" s="118"/>
      <c r="J54" s="118"/>
      <c r="K54" s="120"/>
      <c r="L54" s="112">
        <v>0.5</v>
      </c>
      <c r="M54" s="122" t="s">
        <v>84</v>
      </c>
      <c r="N54" s="59"/>
      <c r="O54" s="124"/>
      <c r="P54" s="118"/>
      <c r="Q54" s="126"/>
      <c r="R54" s="130"/>
      <c r="S54" s="131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118"/>
      <c r="AE54" s="118"/>
    </row>
    <row r="55">
      <c r="A55" s="111" t="s">
        <v>291</v>
      </c>
      <c r="B55" s="134"/>
      <c r="C55" s="114">
        <v>100.0</v>
      </c>
      <c r="D55" s="116">
        <v>4.607</v>
      </c>
      <c r="E55" s="112">
        <v>1.0</v>
      </c>
      <c r="F55" s="112">
        <v>100.0</v>
      </c>
      <c r="G55" s="111" t="s">
        <v>77</v>
      </c>
      <c r="H55" s="114">
        <v>2.0</v>
      </c>
      <c r="I55" s="118"/>
      <c r="J55" s="118"/>
      <c r="K55" s="120"/>
      <c r="L55" s="112">
        <v>0.5</v>
      </c>
      <c r="M55" s="122" t="s">
        <v>84</v>
      </c>
      <c r="N55" s="59"/>
      <c r="O55" s="124"/>
      <c r="P55" s="118"/>
      <c r="Q55" s="126"/>
      <c r="R55" s="130"/>
      <c r="S55" s="131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118"/>
      <c r="AE55" s="118"/>
    </row>
    <row r="56">
      <c r="A56" s="111" t="s">
        <v>295</v>
      </c>
      <c r="B56" s="134"/>
      <c r="C56" s="114">
        <v>100.0</v>
      </c>
      <c r="D56" s="116">
        <v>4.607</v>
      </c>
      <c r="E56" s="112">
        <v>1.0</v>
      </c>
      <c r="F56" s="112">
        <v>100.0</v>
      </c>
      <c r="G56" s="111" t="s">
        <v>77</v>
      </c>
      <c r="H56" s="114">
        <v>2.0</v>
      </c>
      <c r="I56" s="118"/>
      <c r="J56" s="118"/>
      <c r="K56" s="120"/>
      <c r="L56" s="112">
        <v>0.5</v>
      </c>
      <c r="M56" s="122" t="s">
        <v>84</v>
      </c>
      <c r="N56" s="59"/>
      <c r="O56" s="124"/>
      <c r="P56" s="118"/>
      <c r="Q56" s="126"/>
      <c r="R56" s="130"/>
      <c r="S56" s="131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118"/>
      <c r="AE56" s="118"/>
    </row>
    <row r="57">
      <c r="A57" s="111" t="s">
        <v>297</v>
      </c>
      <c r="B57" s="134"/>
      <c r="C57" s="114">
        <v>100.0</v>
      </c>
      <c r="D57" s="116">
        <v>4.607</v>
      </c>
      <c r="E57" s="112">
        <v>1.0</v>
      </c>
      <c r="F57" s="112">
        <v>100.0</v>
      </c>
      <c r="G57" s="111" t="s">
        <v>77</v>
      </c>
      <c r="H57" s="114">
        <v>2.0</v>
      </c>
      <c r="I57" s="82" t="s">
        <v>298</v>
      </c>
      <c r="J57" s="118"/>
      <c r="K57" s="120"/>
      <c r="L57" s="112">
        <v>0.5</v>
      </c>
      <c r="M57" s="122" t="s">
        <v>84</v>
      </c>
      <c r="N57" s="59"/>
      <c r="O57" s="124"/>
      <c r="P57" s="118"/>
      <c r="Q57" s="126"/>
      <c r="R57" s="130"/>
      <c r="S57" s="131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118"/>
      <c r="AE57" s="118"/>
    </row>
    <row r="58">
      <c r="A58" s="111" t="s">
        <v>301</v>
      </c>
      <c r="B58" s="134"/>
      <c r="C58" s="114">
        <v>100.0</v>
      </c>
      <c r="D58" s="116">
        <v>4.607</v>
      </c>
      <c r="E58" s="112">
        <v>1.0</v>
      </c>
      <c r="F58" s="112">
        <v>100.0</v>
      </c>
      <c r="G58" s="111" t="s">
        <v>77</v>
      </c>
      <c r="H58" s="114">
        <v>2.0</v>
      </c>
      <c r="I58" s="118"/>
      <c r="J58" s="118"/>
      <c r="K58" s="120"/>
      <c r="L58" s="112">
        <v>0.5</v>
      </c>
      <c r="M58" s="122" t="s">
        <v>84</v>
      </c>
      <c r="N58" s="59"/>
      <c r="O58" s="124"/>
      <c r="P58" s="118"/>
      <c r="Q58" s="126"/>
      <c r="R58" s="130"/>
      <c r="S58" s="131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118"/>
      <c r="AE58" s="118"/>
    </row>
    <row r="59">
      <c r="A59" s="111" t="s">
        <v>306</v>
      </c>
      <c r="B59" s="134"/>
      <c r="C59" s="114">
        <v>100.0</v>
      </c>
      <c r="D59" s="116">
        <v>4.607</v>
      </c>
      <c r="E59" s="112">
        <v>1.0</v>
      </c>
      <c r="F59" s="112">
        <v>100.0</v>
      </c>
      <c r="G59" s="111" t="s">
        <v>77</v>
      </c>
      <c r="H59" s="114">
        <v>2.0</v>
      </c>
      <c r="I59" s="82" t="s">
        <v>307</v>
      </c>
      <c r="J59" s="118"/>
      <c r="K59" s="141" t="s">
        <v>308</v>
      </c>
      <c r="L59" s="112">
        <v>0.5</v>
      </c>
      <c r="M59" s="122" t="s">
        <v>84</v>
      </c>
      <c r="N59" s="59"/>
      <c r="O59" s="142" t="s">
        <v>92</v>
      </c>
      <c r="P59" s="82" t="s">
        <v>86</v>
      </c>
      <c r="Q59" s="126"/>
      <c r="R59" s="86" t="s">
        <v>163</v>
      </c>
      <c r="S59" s="131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118"/>
      <c r="AE59" s="118"/>
    </row>
    <row r="60">
      <c r="A60" s="111" t="s">
        <v>310</v>
      </c>
      <c r="B60" s="134"/>
      <c r="C60" s="114">
        <v>100.0</v>
      </c>
      <c r="D60" s="116">
        <v>4.607</v>
      </c>
      <c r="E60" s="112">
        <v>1.0</v>
      </c>
      <c r="F60" s="112">
        <v>100.0</v>
      </c>
      <c r="G60" s="111" t="s">
        <v>77</v>
      </c>
      <c r="H60" s="114">
        <v>2.0</v>
      </c>
      <c r="I60" s="82" t="s">
        <v>311</v>
      </c>
      <c r="J60" s="118"/>
      <c r="K60" s="120"/>
      <c r="L60" s="112">
        <v>0.5</v>
      </c>
      <c r="M60" s="122" t="s">
        <v>84</v>
      </c>
      <c r="N60" s="59"/>
      <c r="O60" s="124"/>
      <c r="P60" s="118"/>
      <c r="Q60" s="126"/>
      <c r="R60" s="86" t="s">
        <v>312</v>
      </c>
      <c r="S60" s="131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118"/>
      <c r="AE60" s="118"/>
    </row>
    <row r="61">
      <c r="A61" s="111" t="s">
        <v>313</v>
      </c>
      <c r="B61" s="134"/>
      <c r="C61" s="114">
        <v>100.0</v>
      </c>
      <c r="D61" s="116">
        <v>4.607</v>
      </c>
      <c r="E61" s="112">
        <v>1.0</v>
      </c>
      <c r="F61" s="112">
        <v>100.0</v>
      </c>
      <c r="G61" s="111" t="s">
        <v>77</v>
      </c>
      <c r="H61" s="114">
        <v>2.0</v>
      </c>
      <c r="I61" s="82" t="s">
        <v>315</v>
      </c>
      <c r="J61" s="118"/>
      <c r="K61" s="120"/>
      <c r="L61" s="112">
        <v>0.5</v>
      </c>
      <c r="M61" s="122" t="s">
        <v>84</v>
      </c>
      <c r="N61" s="59"/>
      <c r="O61" s="124"/>
      <c r="P61" s="118"/>
      <c r="Q61" s="126"/>
      <c r="R61" s="41" t="s">
        <v>318</v>
      </c>
      <c r="S61" s="131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118"/>
      <c r="AE61" s="118"/>
    </row>
    <row r="62">
      <c r="A62" s="111" t="s">
        <v>319</v>
      </c>
      <c r="B62" s="134"/>
      <c r="C62" s="114">
        <v>100.0</v>
      </c>
      <c r="D62" s="116">
        <v>4.607</v>
      </c>
      <c r="E62" s="112">
        <v>1.0</v>
      </c>
      <c r="F62" s="112">
        <v>100.0</v>
      </c>
      <c r="G62" s="111" t="s">
        <v>77</v>
      </c>
      <c r="H62" s="114">
        <v>2.0</v>
      </c>
      <c r="I62" s="82" t="s">
        <v>95</v>
      </c>
      <c r="J62" s="118"/>
      <c r="K62" s="120"/>
      <c r="L62" s="112">
        <v>0.5</v>
      </c>
      <c r="M62" s="122" t="s">
        <v>84</v>
      </c>
      <c r="N62" s="59"/>
      <c r="O62" s="124"/>
      <c r="P62" s="118"/>
      <c r="Q62" s="126"/>
      <c r="R62" s="86" t="s">
        <v>312</v>
      </c>
      <c r="S62" s="131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118"/>
      <c r="AE62" s="118"/>
    </row>
    <row r="63">
      <c r="A63" s="111" t="s">
        <v>322</v>
      </c>
      <c r="B63" s="134"/>
      <c r="C63" s="114">
        <v>100.0</v>
      </c>
      <c r="D63" s="116">
        <v>4.607</v>
      </c>
      <c r="E63" s="112">
        <v>1.0</v>
      </c>
      <c r="F63" s="112">
        <v>100.0</v>
      </c>
      <c r="G63" s="111" t="s">
        <v>77</v>
      </c>
      <c r="H63" s="114">
        <v>2.0</v>
      </c>
      <c r="I63" s="118"/>
      <c r="J63" s="118"/>
      <c r="K63" s="120"/>
      <c r="L63" s="112">
        <v>0.5</v>
      </c>
      <c r="M63" s="122" t="s">
        <v>84</v>
      </c>
      <c r="N63" s="59"/>
      <c r="O63" s="124"/>
      <c r="P63" s="118"/>
      <c r="Q63" s="126"/>
      <c r="R63" s="86"/>
      <c r="S63" s="149" t="s">
        <v>324</v>
      </c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118"/>
      <c r="AE63" s="118"/>
    </row>
    <row r="64">
      <c r="A64" s="111" t="s">
        <v>327</v>
      </c>
      <c r="B64" s="134"/>
      <c r="C64" s="114">
        <v>100.0</v>
      </c>
      <c r="D64" s="116">
        <v>4.607</v>
      </c>
      <c r="E64" s="112">
        <v>1.0</v>
      </c>
      <c r="F64" s="112">
        <v>100.0</v>
      </c>
      <c r="G64" s="111" t="s">
        <v>77</v>
      </c>
      <c r="H64" s="114">
        <v>2.0</v>
      </c>
      <c r="I64" s="118"/>
      <c r="J64" s="118"/>
      <c r="K64" s="141" t="s">
        <v>329</v>
      </c>
      <c r="L64" s="112">
        <v>0.5</v>
      </c>
      <c r="M64" s="122" t="s">
        <v>84</v>
      </c>
      <c r="N64" s="59"/>
      <c r="O64" s="124"/>
      <c r="P64" s="118"/>
      <c r="Q64" s="126"/>
      <c r="R64" s="86" t="s">
        <v>330</v>
      </c>
      <c r="S64" s="131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118"/>
      <c r="AE64" s="118"/>
    </row>
    <row r="65">
      <c r="A65" s="111" t="s">
        <v>332</v>
      </c>
      <c r="B65" s="134"/>
      <c r="C65" s="114">
        <v>100.0</v>
      </c>
      <c r="D65" s="116">
        <v>4.607</v>
      </c>
      <c r="E65" s="112">
        <v>1.0</v>
      </c>
      <c r="F65" s="112">
        <v>100.0</v>
      </c>
      <c r="G65" s="111" t="s">
        <v>77</v>
      </c>
      <c r="H65" s="114">
        <v>2.0</v>
      </c>
      <c r="I65" s="118"/>
      <c r="J65" s="118"/>
      <c r="K65" s="141" t="s">
        <v>333</v>
      </c>
      <c r="L65" s="112">
        <v>0.5</v>
      </c>
      <c r="M65" s="122" t="s">
        <v>84</v>
      </c>
      <c r="N65" s="59"/>
      <c r="O65" s="142" t="s">
        <v>92</v>
      </c>
      <c r="P65" s="82" t="s">
        <v>86</v>
      </c>
      <c r="Q65" s="126"/>
      <c r="R65" s="86" t="s">
        <v>335</v>
      </c>
      <c r="S65" s="131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118"/>
      <c r="AE65" s="118"/>
    </row>
    <row r="66">
      <c r="A66" s="111" t="s">
        <v>336</v>
      </c>
      <c r="B66" s="134"/>
      <c r="C66" s="114">
        <v>100.0</v>
      </c>
      <c r="D66" s="116">
        <v>4.607</v>
      </c>
      <c r="E66" s="112">
        <v>1.0</v>
      </c>
      <c r="F66" s="112">
        <v>100.0</v>
      </c>
      <c r="G66" s="111" t="s">
        <v>77</v>
      </c>
      <c r="H66" s="114">
        <v>2.0</v>
      </c>
      <c r="I66" s="118"/>
      <c r="J66" s="118"/>
      <c r="K66" s="141" t="s">
        <v>340</v>
      </c>
      <c r="L66" s="112">
        <v>0.5</v>
      </c>
      <c r="M66" s="122" t="s">
        <v>84</v>
      </c>
      <c r="N66" s="59"/>
      <c r="O66" s="142" t="s">
        <v>102</v>
      </c>
      <c r="P66" s="82" t="s">
        <v>86</v>
      </c>
      <c r="Q66" s="126"/>
      <c r="R66" s="86" t="s">
        <v>163</v>
      </c>
      <c r="S66" s="131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118"/>
      <c r="AE66" s="118"/>
    </row>
    <row r="67">
      <c r="A67" s="111" t="s">
        <v>342</v>
      </c>
      <c r="B67" s="134"/>
      <c r="C67" s="114">
        <v>100.0</v>
      </c>
      <c r="D67" s="116">
        <v>4.607</v>
      </c>
      <c r="E67" s="112">
        <v>1.0</v>
      </c>
      <c r="F67" s="112">
        <v>100.0</v>
      </c>
      <c r="G67" s="111" t="s">
        <v>77</v>
      </c>
      <c r="H67" s="114">
        <v>2.0</v>
      </c>
      <c r="I67" s="118"/>
      <c r="J67" s="118"/>
      <c r="K67" s="120"/>
      <c r="L67" s="112">
        <v>0.5</v>
      </c>
      <c r="M67" s="122" t="s">
        <v>84</v>
      </c>
      <c r="N67" s="59"/>
      <c r="O67" s="124"/>
      <c r="P67" s="118"/>
      <c r="Q67" s="126"/>
      <c r="R67" s="130"/>
      <c r="S67" s="131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118"/>
      <c r="AE67" s="118"/>
    </row>
    <row r="68">
      <c r="A68" s="111" t="s">
        <v>345</v>
      </c>
      <c r="B68" s="134"/>
      <c r="C68" s="114">
        <v>100.0</v>
      </c>
      <c r="D68" s="116">
        <v>4.607</v>
      </c>
      <c r="E68" s="112">
        <v>1.0</v>
      </c>
      <c r="F68" s="112">
        <v>100.0</v>
      </c>
      <c r="G68" s="111" t="s">
        <v>77</v>
      </c>
      <c r="H68" s="114">
        <v>2.0</v>
      </c>
      <c r="I68" s="82" t="s">
        <v>89</v>
      </c>
      <c r="J68" s="118"/>
      <c r="K68" s="120"/>
      <c r="L68" s="112">
        <v>0.5</v>
      </c>
      <c r="M68" s="122" t="s">
        <v>84</v>
      </c>
      <c r="N68" s="59"/>
      <c r="O68" s="142" t="s">
        <v>209</v>
      </c>
      <c r="P68" s="82" t="s">
        <v>86</v>
      </c>
      <c r="Q68" s="126"/>
      <c r="R68" s="130"/>
      <c r="S68" s="149" t="s">
        <v>324</v>
      </c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118"/>
      <c r="AE68" s="118"/>
    </row>
    <row r="69">
      <c r="A69" s="111" t="s">
        <v>350</v>
      </c>
      <c r="B69" s="134"/>
      <c r="C69" s="114">
        <v>100.0</v>
      </c>
      <c r="D69" s="116">
        <v>4.607</v>
      </c>
      <c r="E69" s="112">
        <v>1.0</v>
      </c>
      <c r="F69" s="112">
        <v>100.0</v>
      </c>
      <c r="G69" s="111" t="s">
        <v>77</v>
      </c>
      <c r="H69" s="114">
        <v>2.0</v>
      </c>
      <c r="I69" s="82" t="s">
        <v>352</v>
      </c>
      <c r="J69" s="118"/>
      <c r="K69" s="120"/>
      <c r="L69" s="112">
        <v>0.5</v>
      </c>
      <c r="M69" s="122" t="s">
        <v>84</v>
      </c>
      <c r="N69" s="59"/>
      <c r="O69" s="124"/>
      <c r="P69" s="118"/>
      <c r="Q69" s="126"/>
      <c r="R69" s="130"/>
      <c r="S69" s="149" t="s">
        <v>356</v>
      </c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118"/>
      <c r="AE69" s="118"/>
    </row>
    <row r="70">
      <c r="A70" s="111" t="s">
        <v>358</v>
      </c>
      <c r="B70" s="134"/>
      <c r="C70" s="114">
        <v>100.0</v>
      </c>
      <c r="D70" s="116">
        <v>4.607</v>
      </c>
      <c r="E70" s="112">
        <v>1.0</v>
      </c>
      <c r="F70" s="112">
        <v>100.0</v>
      </c>
      <c r="G70" s="111" t="s">
        <v>77</v>
      </c>
      <c r="H70" s="114">
        <v>2.0</v>
      </c>
      <c r="I70" s="82" t="s">
        <v>361</v>
      </c>
      <c r="J70" s="118"/>
      <c r="K70" s="141" t="s">
        <v>362</v>
      </c>
      <c r="L70" s="112">
        <v>0.5</v>
      </c>
      <c r="M70" s="122" t="s">
        <v>84</v>
      </c>
      <c r="N70" s="59"/>
      <c r="O70" s="142" t="s">
        <v>102</v>
      </c>
      <c r="P70" s="82" t="s">
        <v>86</v>
      </c>
      <c r="Q70" s="126"/>
      <c r="R70" s="130"/>
      <c r="S70" s="131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118"/>
      <c r="AE70" s="118"/>
    </row>
    <row r="71">
      <c r="A71" s="111" t="s">
        <v>365</v>
      </c>
      <c r="B71" s="134"/>
      <c r="C71" s="114">
        <v>100.0</v>
      </c>
      <c r="D71" s="116">
        <v>4.607</v>
      </c>
      <c r="E71" s="112">
        <v>1.0</v>
      </c>
      <c r="F71" s="112">
        <v>100.0</v>
      </c>
      <c r="G71" s="111" t="s">
        <v>77</v>
      </c>
      <c r="H71" s="114">
        <v>2.0</v>
      </c>
      <c r="I71" s="82" t="s">
        <v>366</v>
      </c>
      <c r="J71" s="118"/>
      <c r="K71" s="141" t="s">
        <v>367</v>
      </c>
      <c r="L71" s="112">
        <v>0.5</v>
      </c>
      <c r="M71" s="122" t="s">
        <v>84</v>
      </c>
      <c r="N71" s="59"/>
      <c r="O71" s="142" t="s">
        <v>209</v>
      </c>
      <c r="P71" s="82" t="s">
        <v>86</v>
      </c>
      <c r="Q71" s="126"/>
      <c r="R71" s="130"/>
      <c r="S71" s="149" t="s">
        <v>369</v>
      </c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118"/>
      <c r="AE71" s="118"/>
    </row>
    <row r="72">
      <c r="A72" s="55"/>
      <c r="B72" s="55"/>
      <c r="C72" s="55"/>
      <c r="D72" s="83"/>
      <c r="E72" s="55"/>
      <c r="F72" s="55"/>
      <c r="G72" s="151"/>
      <c r="H72" s="55"/>
      <c r="I72" s="55"/>
      <c r="J72" s="55"/>
      <c r="K72" s="96"/>
      <c r="L72" s="55"/>
      <c r="M72" s="85"/>
      <c r="N72" s="65"/>
      <c r="O72" s="71"/>
      <c r="P72" s="55"/>
      <c r="Q72" s="107"/>
      <c r="R72" s="28"/>
      <c r="S72" s="74"/>
      <c r="T72" s="59"/>
      <c r="U72" s="59"/>
      <c r="V72" s="59"/>
      <c r="W72" s="59"/>
      <c r="X72" s="59"/>
      <c r="Y72" s="59"/>
      <c r="Z72" s="59"/>
      <c r="AA72" s="59"/>
      <c r="AB72" s="125"/>
      <c r="AC72" s="78"/>
      <c r="AD72" s="125"/>
      <c r="AE72" s="125"/>
    </row>
    <row r="73">
      <c r="A73" s="50"/>
      <c r="B73" s="50"/>
      <c r="C73" s="35" t="s">
        <v>376</v>
      </c>
      <c r="D73" s="52"/>
      <c r="E73" s="50"/>
      <c r="F73" s="50"/>
      <c r="G73" s="54"/>
      <c r="H73" s="50"/>
      <c r="I73" s="50"/>
      <c r="J73" s="56"/>
      <c r="K73" s="58"/>
      <c r="L73" s="50"/>
      <c r="M73" s="60"/>
      <c r="N73" s="62"/>
      <c r="O73" s="64"/>
      <c r="P73" s="50"/>
      <c r="Q73" s="66"/>
      <c r="R73" s="68"/>
      <c r="S73" s="70"/>
      <c r="T73" s="72"/>
      <c r="U73" s="72"/>
      <c r="V73" s="72"/>
      <c r="W73" s="72"/>
      <c r="X73" s="72"/>
      <c r="Y73" s="72"/>
      <c r="Z73" s="72"/>
      <c r="AA73" s="72"/>
      <c r="AB73" s="77"/>
      <c r="AC73" s="77"/>
      <c r="AD73" s="79"/>
      <c r="AE73" s="79"/>
    </row>
    <row r="74">
      <c r="A74" s="111" t="s">
        <v>378</v>
      </c>
      <c r="B74" s="134"/>
      <c r="C74" s="114">
        <v>100.0</v>
      </c>
      <c r="D74" s="116">
        <v>4.607</v>
      </c>
      <c r="E74" s="112">
        <v>1.0</v>
      </c>
      <c r="F74" s="112">
        <v>100.0</v>
      </c>
      <c r="G74" s="111" t="s">
        <v>77</v>
      </c>
      <c r="H74" s="114">
        <v>2.0</v>
      </c>
      <c r="I74" s="118"/>
      <c r="J74" s="118"/>
      <c r="K74" s="120"/>
      <c r="L74" s="112">
        <v>0.5</v>
      </c>
      <c r="M74" s="122" t="s">
        <v>84</v>
      </c>
      <c r="N74" s="59"/>
      <c r="O74" s="124"/>
      <c r="P74" s="118"/>
      <c r="Q74" s="126"/>
      <c r="R74" s="130"/>
      <c r="S74" s="131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118"/>
      <c r="AE74" s="118"/>
    </row>
    <row r="75">
      <c r="A75" s="111" t="s">
        <v>384</v>
      </c>
      <c r="B75" s="134"/>
      <c r="C75" s="114">
        <v>100.0</v>
      </c>
      <c r="D75" s="116">
        <v>4.607</v>
      </c>
      <c r="E75" s="112">
        <v>1.0</v>
      </c>
      <c r="F75" s="112">
        <v>100.0</v>
      </c>
      <c r="G75" s="111" t="s">
        <v>388</v>
      </c>
      <c r="H75" s="114">
        <v>2.0</v>
      </c>
      <c r="I75" s="118"/>
      <c r="J75" s="118"/>
      <c r="K75" s="120"/>
      <c r="L75" s="112">
        <v>0.5</v>
      </c>
      <c r="M75" s="122" t="s">
        <v>84</v>
      </c>
      <c r="N75" s="59"/>
      <c r="O75" s="124"/>
      <c r="P75" s="118"/>
      <c r="Q75" s="126"/>
      <c r="R75" s="130"/>
      <c r="S75" s="131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118"/>
      <c r="AE75" s="118"/>
    </row>
    <row r="76">
      <c r="A76" s="111" t="s">
        <v>391</v>
      </c>
      <c r="B76" s="134"/>
      <c r="C76" s="114">
        <v>100.0</v>
      </c>
      <c r="D76" s="116">
        <v>4.607</v>
      </c>
      <c r="E76" s="112">
        <v>1.0</v>
      </c>
      <c r="F76" s="112">
        <v>100.0</v>
      </c>
      <c r="G76" s="111" t="s">
        <v>392</v>
      </c>
      <c r="H76" s="114">
        <v>2.0</v>
      </c>
      <c r="I76" s="82" t="s">
        <v>113</v>
      </c>
      <c r="J76" s="118"/>
      <c r="K76" s="141" t="s">
        <v>394</v>
      </c>
      <c r="L76" s="112">
        <v>0.5</v>
      </c>
      <c r="M76" s="122" t="s">
        <v>84</v>
      </c>
      <c r="N76" s="59"/>
      <c r="O76" s="124"/>
      <c r="P76" s="118"/>
      <c r="Q76" s="126"/>
      <c r="R76" s="86" t="s">
        <v>395</v>
      </c>
      <c r="S76" s="149" t="s">
        <v>396</v>
      </c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118"/>
      <c r="AE76" s="118"/>
    </row>
    <row r="77">
      <c r="A77" s="111" t="s">
        <v>397</v>
      </c>
      <c r="B77" s="134"/>
      <c r="C77" s="114">
        <v>100.0</v>
      </c>
      <c r="D77" s="116">
        <v>4.607</v>
      </c>
      <c r="E77" s="112">
        <v>1.0</v>
      </c>
      <c r="F77" s="112">
        <v>100.0</v>
      </c>
      <c r="G77" s="111" t="s">
        <v>399</v>
      </c>
      <c r="H77" s="114">
        <v>2.0</v>
      </c>
      <c r="I77" s="118"/>
      <c r="J77" s="118"/>
      <c r="K77" s="120"/>
      <c r="L77" s="112">
        <v>0.5</v>
      </c>
      <c r="M77" s="122" t="s">
        <v>84</v>
      </c>
      <c r="N77" s="59"/>
      <c r="O77" s="124"/>
      <c r="P77" s="118"/>
      <c r="Q77" s="126"/>
      <c r="R77" s="130"/>
      <c r="S77" s="131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118"/>
      <c r="AE77" s="118"/>
    </row>
    <row r="78">
      <c r="A78" s="111" t="s">
        <v>403</v>
      </c>
      <c r="B78" s="134"/>
      <c r="C78" s="114">
        <v>100.0</v>
      </c>
      <c r="D78" s="116">
        <v>4.607</v>
      </c>
      <c r="E78" s="112">
        <v>1.0</v>
      </c>
      <c r="F78" s="112">
        <v>100.0</v>
      </c>
      <c r="G78" s="154" t="s">
        <v>405</v>
      </c>
      <c r="H78" s="114">
        <v>2.0</v>
      </c>
      <c r="I78" s="134"/>
      <c r="J78" s="134"/>
      <c r="K78" s="120"/>
      <c r="L78" s="112">
        <v>0.5</v>
      </c>
      <c r="M78" s="122" t="s">
        <v>84</v>
      </c>
      <c r="N78" s="65"/>
      <c r="O78" s="155"/>
      <c r="P78" s="134"/>
      <c r="Q78" s="126"/>
      <c r="R78" s="131"/>
      <c r="S78" s="130"/>
      <c r="T78" s="59"/>
      <c r="U78" s="59"/>
      <c r="V78" s="59"/>
      <c r="W78" s="59"/>
      <c r="X78" s="59"/>
      <c r="Y78" s="59"/>
      <c r="Z78" s="59"/>
      <c r="AA78" s="59"/>
      <c r="AB78" s="125"/>
      <c r="AC78" s="78"/>
      <c r="AD78" s="134"/>
      <c r="AE78" s="134"/>
    </row>
  </sheetData>
  <mergeCells count="6">
    <mergeCell ref="AD1:AE1"/>
    <mergeCell ref="U1:AC1"/>
    <mergeCell ref="L1:M1"/>
    <mergeCell ref="G1:H1"/>
    <mergeCell ref="I1:K1"/>
    <mergeCell ref="P1:Q1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/>
  <cols>
    <col customWidth="1" min="1" max="1" width="14.43"/>
    <col customWidth="1" min="2" max="2" width="4.43"/>
    <col customWidth="1" min="3" max="4" width="5.86"/>
    <col customWidth="1" min="5" max="5" width="4.43"/>
    <col customWidth="1" min="6" max="6" width="10.14"/>
    <col customWidth="1" min="7" max="7" width="7.29"/>
    <col customWidth="1" min="8" max="8" width="4.43"/>
    <col customWidth="1" min="9" max="10" width="7.29"/>
    <col customWidth="1" min="11" max="11" width="8.71"/>
    <col customWidth="1" min="12" max="13" width="5.86"/>
    <col customWidth="1" min="14" max="16" width="7.29"/>
    <col customWidth="1" min="17" max="17" width="11.57"/>
    <col customWidth="1" min="18" max="19" width="43.0"/>
    <col customWidth="1" min="20" max="27" width="7.29"/>
    <col customWidth="1" min="28" max="29" width="14.43"/>
    <col customWidth="1" min="30" max="31" width="7.29"/>
  </cols>
  <sheetData>
    <row r="1">
      <c r="A1" s="2" t="s">
        <v>475</v>
      </c>
      <c r="B1" s="3"/>
      <c r="C1" s="4"/>
      <c r="D1" s="165"/>
      <c r="E1" s="4"/>
      <c r="F1" s="3" t="s">
        <v>2</v>
      </c>
      <c r="G1" s="3" t="s">
        <v>3</v>
      </c>
      <c r="I1" s="3" t="s">
        <v>4</v>
      </c>
      <c r="L1" s="3" t="s">
        <v>5</v>
      </c>
      <c r="N1" s="3"/>
      <c r="O1" s="6"/>
      <c r="P1" s="3" t="s">
        <v>6</v>
      </c>
      <c r="R1" s="7" t="s">
        <v>7</v>
      </c>
      <c r="S1" s="7" t="s">
        <v>8</v>
      </c>
      <c r="T1" s="3"/>
      <c r="U1" s="3" t="s">
        <v>9</v>
      </c>
      <c r="AD1" s="3" t="s">
        <v>10</v>
      </c>
    </row>
    <row r="2">
      <c r="A2" s="2" t="s">
        <v>11</v>
      </c>
      <c r="B2" s="7" t="s">
        <v>12</v>
      </c>
      <c r="C2" s="7" t="s">
        <v>13</v>
      </c>
      <c r="D2" s="167" t="s">
        <v>14</v>
      </c>
      <c r="E2" s="10" t="s">
        <v>15</v>
      </c>
      <c r="F2" s="7" t="s">
        <v>17</v>
      </c>
      <c r="G2" s="12" t="s">
        <v>18</v>
      </c>
      <c r="H2" s="3" t="s">
        <v>20</v>
      </c>
      <c r="I2" s="10" t="s">
        <v>21</v>
      </c>
      <c r="J2" s="3" t="s">
        <v>22</v>
      </c>
      <c r="K2" s="14" t="s">
        <v>23</v>
      </c>
      <c r="L2" s="3" t="s">
        <v>25</v>
      </c>
      <c r="M2" s="17" t="s">
        <v>26</v>
      </c>
      <c r="N2" s="19" t="s">
        <v>35</v>
      </c>
      <c r="O2" s="3" t="s">
        <v>36</v>
      </c>
      <c r="P2" s="10" t="s">
        <v>37</v>
      </c>
      <c r="Q2" s="21" t="s">
        <v>38</v>
      </c>
      <c r="R2" s="25"/>
      <c r="S2" s="7"/>
      <c r="T2" s="27" t="s">
        <v>43</v>
      </c>
      <c r="U2" s="29" t="s">
        <v>45</v>
      </c>
      <c r="V2" s="29" t="s">
        <v>47</v>
      </c>
      <c r="W2" s="29" t="s">
        <v>48</v>
      </c>
      <c r="X2" s="7" t="s">
        <v>49</v>
      </c>
      <c r="Y2" s="7" t="s">
        <v>50</v>
      </c>
      <c r="Z2" s="7" t="s">
        <v>51</v>
      </c>
      <c r="AA2" s="7" t="s">
        <v>54</v>
      </c>
      <c r="AB2" s="7" t="s">
        <v>55</v>
      </c>
      <c r="AC2" s="7" t="s">
        <v>56</v>
      </c>
      <c r="AD2" s="32" t="s">
        <v>57</v>
      </c>
      <c r="AE2" s="7" t="s">
        <v>58</v>
      </c>
    </row>
    <row r="3">
      <c r="A3" s="169"/>
      <c r="B3" s="169"/>
      <c r="C3" s="171" t="s">
        <v>514</v>
      </c>
      <c r="D3" s="176"/>
      <c r="E3" s="169"/>
      <c r="F3" s="169"/>
      <c r="G3" s="173"/>
      <c r="H3" s="169"/>
      <c r="I3" s="174"/>
      <c r="J3" s="174"/>
      <c r="K3" s="177"/>
      <c r="L3" s="169"/>
      <c r="M3" s="178"/>
      <c r="N3" s="179"/>
      <c r="O3" s="180"/>
      <c r="P3" s="174"/>
      <c r="Q3" s="183"/>
      <c r="R3" s="184"/>
      <c r="S3" s="185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</row>
    <row r="4">
      <c r="A4" s="121" t="s">
        <v>531</v>
      </c>
      <c r="B4" s="55">
        <v>1.0</v>
      </c>
      <c r="C4" s="55">
        <v>100.0</v>
      </c>
      <c r="D4" s="189">
        <v>4.607</v>
      </c>
      <c r="E4" s="55">
        <v>1.0</v>
      </c>
      <c r="F4" s="55">
        <v>100.0</v>
      </c>
      <c r="G4" s="55" t="s">
        <v>534</v>
      </c>
      <c r="H4" s="55">
        <v>2.0</v>
      </c>
      <c r="I4" s="59"/>
      <c r="J4" s="94"/>
      <c r="K4" s="67"/>
      <c r="L4" s="55">
        <v>0.5</v>
      </c>
      <c r="M4" s="85" t="s">
        <v>84</v>
      </c>
      <c r="N4" s="59"/>
      <c r="O4" s="71" t="s">
        <v>209</v>
      </c>
      <c r="P4" s="59"/>
      <c r="Q4" s="73"/>
      <c r="R4" s="92"/>
      <c r="S4" s="28" t="s">
        <v>539</v>
      </c>
      <c r="T4" s="94"/>
      <c r="U4" s="94"/>
      <c r="V4" s="94"/>
      <c r="W4" s="94"/>
      <c r="X4" s="94"/>
      <c r="Y4" s="94"/>
      <c r="Z4" s="94"/>
      <c r="AA4" s="94"/>
      <c r="AB4" s="94"/>
      <c r="AC4" s="94"/>
      <c r="AD4" s="59"/>
      <c r="AE4" s="59"/>
    </row>
    <row r="5">
      <c r="A5" s="121" t="s">
        <v>542</v>
      </c>
      <c r="B5" s="55">
        <v>2.0</v>
      </c>
      <c r="C5" s="55">
        <v>100.0</v>
      </c>
      <c r="D5" s="189">
        <v>4.607</v>
      </c>
      <c r="E5" s="55">
        <v>1.0</v>
      </c>
      <c r="F5" s="55">
        <v>100.0</v>
      </c>
      <c r="G5" s="55" t="s">
        <v>534</v>
      </c>
      <c r="H5" s="55">
        <v>2.0</v>
      </c>
      <c r="I5" s="59"/>
      <c r="J5" s="94"/>
      <c r="K5" s="96" t="s">
        <v>545</v>
      </c>
      <c r="L5" s="55">
        <v>0.5</v>
      </c>
      <c r="M5" s="85" t="s">
        <v>84</v>
      </c>
      <c r="N5" s="55">
        <v>0.1</v>
      </c>
      <c r="O5" s="71" t="s">
        <v>209</v>
      </c>
      <c r="P5" s="55" t="s">
        <v>546</v>
      </c>
      <c r="Q5" s="107">
        <v>42904.0</v>
      </c>
      <c r="R5" s="92"/>
      <c r="S5" s="28" t="s">
        <v>547</v>
      </c>
      <c r="T5" s="94"/>
      <c r="U5" s="94"/>
      <c r="V5" s="94"/>
      <c r="W5" s="94"/>
      <c r="X5" s="94"/>
      <c r="Y5" s="94"/>
      <c r="Z5" s="94"/>
      <c r="AA5" s="94"/>
      <c r="AB5" s="94"/>
      <c r="AC5" s="94"/>
      <c r="AD5" s="59"/>
      <c r="AE5" s="59"/>
    </row>
    <row r="6">
      <c r="A6" s="121" t="s">
        <v>550</v>
      </c>
      <c r="B6" s="55">
        <v>1.0</v>
      </c>
      <c r="C6" s="55">
        <v>100.0</v>
      </c>
      <c r="D6" s="189">
        <v>4.607</v>
      </c>
      <c r="E6" s="55">
        <v>1.0</v>
      </c>
      <c r="F6" s="55">
        <v>100.0</v>
      </c>
      <c r="G6" s="55" t="s">
        <v>534</v>
      </c>
      <c r="H6" s="55">
        <v>2.0</v>
      </c>
      <c r="I6" s="55"/>
      <c r="J6" s="94"/>
      <c r="K6" s="96"/>
      <c r="L6" s="55">
        <v>0.5</v>
      </c>
      <c r="M6" s="85" t="s">
        <v>84</v>
      </c>
      <c r="N6" s="59"/>
      <c r="O6" s="71" t="s">
        <v>209</v>
      </c>
      <c r="P6" s="55"/>
      <c r="Q6" s="107"/>
      <c r="R6" s="100"/>
      <c r="S6" s="74"/>
      <c r="T6" s="94"/>
      <c r="U6" s="94"/>
      <c r="V6" s="94"/>
      <c r="W6" s="94"/>
      <c r="X6" s="94"/>
      <c r="Y6" s="94"/>
      <c r="Z6" s="94"/>
      <c r="AA6" s="94"/>
      <c r="AB6" s="94"/>
      <c r="AC6" s="94"/>
      <c r="AD6" s="59"/>
      <c r="AE6" s="59"/>
    </row>
    <row r="7">
      <c r="A7" s="121" t="s">
        <v>555</v>
      </c>
      <c r="B7" s="55">
        <v>2.0</v>
      </c>
      <c r="C7" s="55">
        <v>100.0</v>
      </c>
      <c r="D7" s="189">
        <v>4.607</v>
      </c>
      <c r="E7" s="55">
        <v>1.0</v>
      </c>
      <c r="F7" s="55">
        <v>100.0</v>
      </c>
      <c r="G7" s="55" t="s">
        <v>534</v>
      </c>
      <c r="H7" s="55">
        <v>2.0</v>
      </c>
      <c r="I7" s="55" t="s">
        <v>498</v>
      </c>
      <c r="J7" s="94"/>
      <c r="K7" s="96" t="s">
        <v>557</v>
      </c>
      <c r="L7" s="55">
        <v>0.5</v>
      </c>
      <c r="M7" s="85" t="s">
        <v>84</v>
      </c>
      <c r="N7" s="55">
        <v>0.1</v>
      </c>
      <c r="O7" s="71" t="s">
        <v>118</v>
      </c>
      <c r="P7" s="55" t="s">
        <v>546</v>
      </c>
      <c r="Q7" s="107">
        <v>42905.0</v>
      </c>
      <c r="R7" s="100" t="s">
        <v>559</v>
      </c>
      <c r="S7" s="74"/>
      <c r="T7" s="94"/>
      <c r="U7" s="94"/>
      <c r="V7" s="94"/>
      <c r="W7" s="94"/>
      <c r="X7" s="94"/>
      <c r="Y7" s="94"/>
      <c r="Z7" s="94"/>
      <c r="AA7" s="94"/>
      <c r="AB7" s="94"/>
      <c r="AC7" s="94"/>
      <c r="AD7" s="55" t="s">
        <v>562</v>
      </c>
      <c r="AE7" s="55">
        <v>13.0</v>
      </c>
    </row>
    <row r="8">
      <c r="A8" s="121" t="s">
        <v>563</v>
      </c>
      <c r="B8" s="59"/>
      <c r="C8" s="55">
        <v>100.0</v>
      </c>
      <c r="D8" s="189">
        <v>4.607</v>
      </c>
      <c r="E8" s="55">
        <v>1.0</v>
      </c>
      <c r="F8" s="55">
        <v>100.0</v>
      </c>
      <c r="G8" s="55" t="s">
        <v>534</v>
      </c>
      <c r="H8" s="55">
        <v>2.0</v>
      </c>
      <c r="I8" s="55" t="s">
        <v>95</v>
      </c>
      <c r="J8" s="94"/>
      <c r="K8" s="96" t="s">
        <v>566</v>
      </c>
      <c r="L8" s="55">
        <v>0.5</v>
      </c>
      <c r="M8" s="85" t="s">
        <v>84</v>
      </c>
      <c r="N8" s="55">
        <v>0.1</v>
      </c>
      <c r="O8" s="71" t="s">
        <v>102</v>
      </c>
      <c r="P8" s="55" t="s">
        <v>546</v>
      </c>
      <c r="Q8" s="107">
        <v>42905.0</v>
      </c>
      <c r="R8" s="100" t="s">
        <v>570</v>
      </c>
      <c r="S8" s="28" t="s">
        <v>578</v>
      </c>
      <c r="T8" s="94"/>
      <c r="U8" s="94"/>
      <c r="V8" s="94"/>
      <c r="W8" s="94"/>
      <c r="X8" s="94"/>
      <c r="Y8" s="94"/>
      <c r="Z8" s="94"/>
      <c r="AA8" s="94"/>
      <c r="AB8" s="94"/>
      <c r="AC8" s="94"/>
      <c r="AD8" s="55" t="s">
        <v>562</v>
      </c>
      <c r="AE8" s="55">
        <v>16.0</v>
      </c>
    </row>
    <row r="9">
      <c r="A9" s="121" t="s">
        <v>581</v>
      </c>
      <c r="B9" s="59"/>
      <c r="C9" s="55">
        <v>100.0</v>
      </c>
      <c r="D9" s="189">
        <v>4.607</v>
      </c>
      <c r="E9" s="55">
        <v>1.0</v>
      </c>
      <c r="F9" s="55">
        <v>100.0</v>
      </c>
      <c r="G9" s="55" t="s">
        <v>534</v>
      </c>
      <c r="H9" s="55">
        <v>2.0</v>
      </c>
      <c r="I9" s="59"/>
      <c r="J9" s="94"/>
      <c r="K9" s="96" t="s">
        <v>585</v>
      </c>
      <c r="L9" s="55">
        <v>0.5</v>
      </c>
      <c r="M9" s="85" t="s">
        <v>84</v>
      </c>
      <c r="N9" s="59"/>
      <c r="O9" s="71" t="s">
        <v>118</v>
      </c>
      <c r="P9" s="55" t="s">
        <v>546</v>
      </c>
      <c r="Q9" s="107">
        <v>42905.0</v>
      </c>
      <c r="R9" s="92"/>
      <c r="S9" s="74"/>
      <c r="T9" s="94"/>
      <c r="U9" s="94"/>
      <c r="V9" s="94"/>
      <c r="W9" s="94"/>
      <c r="X9" s="94"/>
      <c r="Y9" s="94"/>
      <c r="Z9" s="94"/>
      <c r="AA9" s="94"/>
      <c r="AB9" s="94"/>
      <c r="AC9" s="94"/>
      <c r="AD9" s="59"/>
      <c r="AE9" s="59"/>
    </row>
    <row r="10">
      <c r="A10" s="121" t="s">
        <v>589</v>
      </c>
      <c r="B10" s="59"/>
      <c r="C10" s="55">
        <v>100.0</v>
      </c>
      <c r="D10" s="189">
        <v>4.607</v>
      </c>
      <c r="E10" s="55">
        <v>1.0</v>
      </c>
      <c r="F10" s="55">
        <v>100.0</v>
      </c>
      <c r="G10" s="55" t="s">
        <v>534</v>
      </c>
      <c r="H10" s="55">
        <v>2.0</v>
      </c>
      <c r="I10" s="55" t="s">
        <v>131</v>
      </c>
      <c r="J10" s="94"/>
      <c r="K10" s="96" t="s">
        <v>591</v>
      </c>
      <c r="L10" s="55">
        <v>0.5</v>
      </c>
      <c r="M10" s="85" t="s">
        <v>84</v>
      </c>
      <c r="N10" s="55">
        <v>0.1</v>
      </c>
      <c r="O10" s="71" t="s">
        <v>102</v>
      </c>
      <c r="P10" s="55" t="s">
        <v>546</v>
      </c>
      <c r="Q10" s="107">
        <v>42905.0</v>
      </c>
      <c r="R10" s="92"/>
      <c r="S10" s="7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59"/>
      <c r="AE10" s="59"/>
    </row>
    <row r="11">
      <c r="A11" s="121" t="s">
        <v>597</v>
      </c>
      <c r="B11" s="59"/>
      <c r="C11" s="55">
        <v>100.0</v>
      </c>
      <c r="D11" s="189">
        <v>4.607</v>
      </c>
      <c r="E11" s="55">
        <v>1.0</v>
      </c>
      <c r="F11" s="55">
        <v>100.0</v>
      </c>
      <c r="G11" s="55" t="s">
        <v>534</v>
      </c>
      <c r="H11" s="55">
        <v>2.0</v>
      </c>
      <c r="I11" s="59"/>
      <c r="J11" s="81"/>
      <c r="K11" s="96" t="s">
        <v>601</v>
      </c>
      <c r="L11" s="55">
        <v>0.5</v>
      </c>
      <c r="M11" s="85" t="s">
        <v>84</v>
      </c>
      <c r="N11" s="59"/>
      <c r="O11" s="71" t="s">
        <v>118</v>
      </c>
      <c r="P11" s="55" t="s">
        <v>546</v>
      </c>
      <c r="Q11" s="107">
        <v>42905.0</v>
      </c>
      <c r="R11" s="92"/>
      <c r="S11" s="28" t="s">
        <v>605</v>
      </c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59"/>
      <c r="AE11" s="59"/>
    </row>
    <row r="12">
      <c r="A12" s="121" t="s">
        <v>608</v>
      </c>
      <c r="B12" s="59"/>
      <c r="C12" s="55">
        <v>100.0</v>
      </c>
      <c r="D12" s="189">
        <v>4.607</v>
      </c>
      <c r="E12" s="55">
        <v>1.0</v>
      </c>
      <c r="F12" s="55">
        <v>100.0</v>
      </c>
      <c r="G12" s="55" t="s">
        <v>534</v>
      </c>
      <c r="H12" s="55">
        <v>2.0</v>
      </c>
      <c r="I12" s="59"/>
      <c r="J12" s="94"/>
      <c r="K12" s="96" t="s">
        <v>609</v>
      </c>
      <c r="L12" s="55">
        <v>0.5</v>
      </c>
      <c r="M12" s="85" t="s">
        <v>84</v>
      </c>
      <c r="N12" s="55">
        <v>0.1</v>
      </c>
      <c r="O12" s="71" t="s">
        <v>118</v>
      </c>
      <c r="P12" s="55" t="s">
        <v>546</v>
      </c>
      <c r="Q12" s="107">
        <v>42905.0</v>
      </c>
      <c r="R12" s="100" t="s">
        <v>395</v>
      </c>
      <c r="S12" s="28" t="s">
        <v>610</v>
      </c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59"/>
      <c r="AE12" s="59"/>
    </row>
    <row r="13">
      <c r="A13" s="121" t="s">
        <v>613</v>
      </c>
      <c r="B13" s="59"/>
      <c r="C13" s="55">
        <v>100.0</v>
      </c>
      <c r="D13" s="189">
        <v>4.607</v>
      </c>
      <c r="E13" s="55">
        <v>1.0</v>
      </c>
      <c r="F13" s="55">
        <v>100.0</v>
      </c>
      <c r="G13" s="55" t="s">
        <v>534</v>
      </c>
      <c r="H13" s="55">
        <v>2.0</v>
      </c>
      <c r="I13" s="59"/>
      <c r="J13" s="94"/>
      <c r="K13" s="96" t="s">
        <v>615</v>
      </c>
      <c r="L13" s="55">
        <v>0.5</v>
      </c>
      <c r="M13" s="85" t="s">
        <v>84</v>
      </c>
      <c r="N13" s="55">
        <v>0.1</v>
      </c>
      <c r="O13" s="71" t="s">
        <v>118</v>
      </c>
      <c r="P13" s="55" t="s">
        <v>546</v>
      </c>
      <c r="Q13" s="107">
        <v>42905.0</v>
      </c>
      <c r="R13" s="100" t="s">
        <v>616</v>
      </c>
      <c r="S13" s="28" t="s">
        <v>617</v>
      </c>
      <c r="T13" s="102" t="s">
        <v>99</v>
      </c>
      <c r="U13" s="94"/>
      <c r="V13" s="94"/>
      <c r="W13" s="94"/>
      <c r="X13" s="94"/>
      <c r="Y13" s="94"/>
      <c r="Z13" s="94"/>
      <c r="AA13" s="94"/>
      <c r="AB13" s="94"/>
      <c r="AC13" s="94"/>
      <c r="AD13" s="59"/>
      <c r="AE13" s="59"/>
    </row>
    <row r="14">
      <c r="A14" s="121" t="s">
        <v>619</v>
      </c>
      <c r="B14" s="59"/>
      <c r="C14" s="55">
        <v>100.0</v>
      </c>
      <c r="D14" s="189">
        <v>4.607</v>
      </c>
      <c r="E14" s="55">
        <v>1.0</v>
      </c>
      <c r="F14" s="55">
        <v>100.0</v>
      </c>
      <c r="G14" s="55" t="s">
        <v>534</v>
      </c>
      <c r="H14" s="55">
        <v>2.0</v>
      </c>
      <c r="I14" s="55" t="s">
        <v>621</v>
      </c>
      <c r="J14" s="94"/>
      <c r="K14" s="67"/>
      <c r="L14" s="55">
        <v>0.5</v>
      </c>
      <c r="M14" s="85" t="s">
        <v>84</v>
      </c>
      <c r="N14" s="59"/>
      <c r="O14" s="71" t="s">
        <v>102</v>
      </c>
      <c r="P14" s="59"/>
      <c r="Q14" s="73"/>
      <c r="R14" s="100" t="s">
        <v>625</v>
      </c>
      <c r="S14" s="7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59"/>
      <c r="AE14" s="59"/>
    </row>
    <row r="15">
      <c r="A15" s="121" t="s">
        <v>629</v>
      </c>
      <c r="B15" s="59"/>
      <c r="C15" s="55">
        <v>100.0</v>
      </c>
      <c r="D15" s="189">
        <v>4.607</v>
      </c>
      <c r="E15" s="55">
        <v>1.0</v>
      </c>
      <c r="F15" s="55">
        <v>100.0</v>
      </c>
      <c r="G15" s="55" t="s">
        <v>534</v>
      </c>
      <c r="H15" s="55">
        <v>2.0</v>
      </c>
      <c r="I15" s="55" t="s">
        <v>520</v>
      </c>
      <c r="J15" s="94"/>
      <c r="K15" s="96"/>
      <c r="L15" s="55">
        <v>0.5</v>
      </c>
      <c r="M15" s="85" t="s">
        <v>84</v>
      </c>
      <c r="N15" s="59"/>
      <c r="O15" s="88"/>
      <c r="P15" s="59"/>
      <c r="Q15" s="73"/>
      <c r="R15" s="92"/>
      <c r="S15" s="28" t="s">
        <v>634</v>
      </c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59"/>
      <c r="AE15" s="59"/>
    </row>
    <row r="16">
      <c r="A16" s="121" t="s">
        <v>636</v>
      </c>
      <c r="B16" s="59"/>
      <c r="C16" s="55">
        <v>100.0</v>
      </c>
      <c r="D16" s="189">
        <v>4.607</v>
      </c>
      <c r="E16" s="55">
        <v>1.0</v>
      </c>
      <c r="F16" s="55">
        <v>100.0</v>
      </c>
      <c r="G16" s="55" t="s">
        <v>534</v>
      </c>
      <c r="H16" s="55">
        <v>2.0</v>
      </c>
      <c r="I16" s="59"/>
      <c r="J16" s="94"/>
      <c r="K16" s="96" t="s">
        <v>638</v>
      </c>
      <c r="L16" s="55">
        <v>0.5</v>
      </c>
      <c r="M16" s="85" t="s">
        <v>84</v>
      </c>
      <c r="N16" s="55">
        <v>0.1</v>
      </c>
      <c r="O16" s="71" t="s">
        <v>102</v>
      </c>
      <c r="P16" s="55" t="s">
        <v>546</v>
      </c>
      <c r="Q16" s="107">
        <v>42905.0</v>
      </c>
      <c r="R16" s="100" t="s">
        <v>640</v>
      </c>
      <c r="S16" s="7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55" t="s">
        <v>562</v>
      </c>
      <c r="AE16" s="55">
        <v>2.0</v>
      </c>
    </row>
    <row r="17">
      <c r="A17" s="121" t="s">
        <v>644</v>
      </c>
      <c r="B17" s="59"/>
      <c r="C17" s="55">
        <v>100.0</v>
      </c>
      <c r="D17" s="189">
        <v>4.607</v>
      </c>
      <c r="E17" s="55">
        <v>1.0</v>
      </c>
      <c r="F17" s="55">
        <v>100.0</v>
      </c>
      <c r="G17" s="55" t="s">
        <v>534</v>
      </c>
      <c r="H17" s="55">
        <v>2.0</v>
      </c>
      <c r="I17" s="59"/>
      <c r="J17" s="94"/>
      <c r="K17" s="96" t="s">
        <v>651</v>
      </c>
      <c r="L17" s="55">
        <v>0.5</v>
      </c>
      <c r="M17" s="85" t="s">
        <v>84</v>
      </c>
      <c r="N17" s="55">
        <v>0.1</v>
      </c>
      <c r="O17" s="71" t="s">
        <v>102</v>
      </c>
      <c r="P17" s="55" t="s">
        <v>546</v>
      </c>
      <c r="Q17" s="107">
        <v>42906.0</v>
      </c>
      <c r="R17" s="100" t="s">
        <v>652</v>
      </c>
      <c r="S17" s="28" t="s">
        <v>653</v>
      </c>
      <c r="T17" s="94"/>
      <c r="U17" s="94"/>
      <c r="V17" s="94"/>
      <c r="W17" s="94"/>
      <c r="X17" s="94"/>
      <c r="Y17" s="94"/>
      <c r="Z17" s="94"/>
      <c r="AA17" s="94"/>
      <c r="AB17" s="94"/>
      <c r="AC17" s="81" t="s">
        <v>657</v>
      </c>
      <c r="AD17" s="55" t="s">
        <v>562</v>
      </c>
      <c r="AE17" s="55">
        <v>5.0</v>
      </c>
    </row>
    <row r="18">
      <c r="A18" s="121" t="s">
        <v>660</v>
      </c>
      <c r="B18" s="55" t="s">
        <v>661</v>
      </c>
      <c r="C18" s="55">
        <v>100.0</v>
      </c>
      <c r="D18" s="189">
        <v>4.607</v>
      </c>
      <c r="E18" s="55">
        <v>1.0</v>
      </c>
      <c r="F18" s="55">
        <v>100.0</v>
      </c>
      <c r="G18" s="55" t="s">
        <v>534</v>
      </c>
      <c r="H18" s="55">
        <v>2.0</v>
      </c>
      <c r="I18" s="59"/>
      <c r="J18" s="94"/>
      <c r="K18" s="96" t="s">
        <v>664</v>
      </c>
      <c r="L18" s="55">
        <v>0.5</v>
      </c>
      <c r="M18" s="85" t="s">
        <v>84</v>
      </c>
      <c r="N18" s="55">
        <v>0.1</v>
      </c>
      <c r="O18" s="71" t="s">
        <v>118</v>
      </c>
      <c r="P18" s="55" t="s">
        <v>546</v>
      </c>
      <c r="Q18" s="107">
        <v>42906.0</v>
      </c>
      <c r="R18" s="92"/>
      <c r="S18" s="28" t="s">
        <v>668</v>
      </c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59"/>
      <c r="AE18" s="59"/>
    </row>
    <row r="19">
      <c r="A19" s="121" t="s">
        <v>671</v>
      </c>
      <c r="B19" s="55" t="s">
        <v>672</v>
      </c>
      <c r="C19" s="55">
        <v>100.0</v>
      </c>
      <c r="D19" s="189">
        <v>4.607</v>
      </c>
      <c r="E19" s="55">
        <v>1.0</v>
      </c>
      <c r="F19" s="55">
        <v>100.0</v>
      </c>
      <c r="G19" s="55" t="s">
        <v>534</v>
      </c>
      <c r="H19" s="55">
        <v>2.0</v>
      </c>
      <c r="I19" s="59"/>
      <c r="J19" s="94"/>
      <c r="K19" s="96" t="s">
        <v>674</v>
      </c>
      <c r="L19" s="55">
        <v>0.5</v>
      </c>
      <c r="M19" s="85" t="s">
        <v>84</v>
      </c>
      <c r="N19" s="55">
        <v>0.1</v>
      </c>
      <c r="O19" s="71" t="s">
        <v>92</v>
      </c>
      <c r="P19" s="55" t="s">
        <v>546</v>
      </c>
      <c r="Q19" s="107">
        <v>42906.0</v>
      </c>
      <c r="R19" s="100" t="s">
        <v>676</v>
      </c>
      <c r="S19" s="7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59"/>
      <c r="AE19" s="59"/>
    </row>
    <row r="20">
      <c r="A20" s="121" t="s">
        <v>678</v>
      </c>
      <c r="B20" s="59"/>
      <c r="C20" s="55">
        <v>100.0</v>
      </c>
      <c r="D20" s="189">
        <v>4.607</v>
      </c>
      <c r="E20" s="55">
        <v>1.0</v>
      </c>
      <c r="F20" s="55">
        <v>100.0</v>
      </c>
      <c r="G20" s="55" t="s">
        <v>534</v>
      </c>
      <c r="H20" s="55">
        <v>2.0</v>
      </c>
      <c r="I20" s="59"/>
      <c r="J20" s="94"/>
      <c r="K20" s="96" t="s">
        <v>682</v>
      </c>
      <c r="L20" s="55">
        <v>0.5</v>
      </c>
      <c r="M20" s="85" t="s">
        <v>84</v>
      </c>
      <c r="N20" s="55">
        <v>0.1</v>
      </c>
      <c r="O20" s="71" t="s">
        <v>92</v>
      </c>
      <c r="P20" s="55" t="s">
        <v>546</v>
      </c>
      <c r="Q20" s="107">
        <v>42906.0</v>
      </c>
      <c r="R20" s="92"/>
      <c r="S20" s="28" t="s">
        <v>685</v>
      </c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59"/>
      <c r="AE20" s="59"/>
    </row>
    <row r="21">
      <c r="A21" s="121" t="s">
        <v>689</v>
      </c>
      <c r="B21" s="59"/>
      <c r="C21" s="55">
        <v>100.0</v>
      </c>
      <c r="D21" s="189">
        <v>4.607</v>
      </c>
      <c r="E21" s="55">
        <v>1.0</v>
      </c>
      <c r="F21" s="55">
        <v>100.0</v>
      </c>
      <c r="G21" s="55" t="s">
        <v>534</v>
      </c>
      <c r="H21" s="55">
        <v>2.0</v>
      </c>
      <c r="I21" s="59"/>
      <c r="J21" s="94"/>
      <c r="K21" s="96" t="s">
        <v>691</v>
      </c>
      <c r="L21" s="55">
        <v>0.5</v>
      </c>
      <c r="M21" s="85" t="s">
        <v>84</v>
      </c>
      <c r="N21" s="55">
        <v>0.1</v>
      </c>
      <c r="O21" s="71" t="s">
        <v>92</v>
      </c>
      <c r="P21" s="55" t="s">
        <v>546</v>
      </c>
      <c r="Q21" s="107">
        <v>42906.0</v>
      </c>
      <c r="R21" s="100" t="s">
        <v>695</v>
      </c>
      <c r="S21" s="28" t="s">
        <v>697</v>
      </c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59"/>
      <c r="AE21" s="59"/>
    </row>
    <row r="22">
      <c r="A22" s="121" t="s">
        <v>700</v>
      </c>
      <c r="B22" s="59"/>
      <c r="C22" s="55">
        <v>100.0</v>
      </c>
      <c r="D22" s="189">
        <v>4.607</v>
      </c>
      <c r="E22" s="55">
        <v>1.0</v>
      </c>
      <c r="F22" s="55">
        <v>100.0</v>
      </c>
      <c r="G22" s="55" t="s">
        <v>534</v>
      </c>
      <c r="H22" s="55">
        <v>2.0</v>
      </c>
      <c r="I22" s="59"/>
      <c r="J22" s="94"/>
      <c r="K22" s="96" t="s">
        <v>701</v>
      </c>
      <c r="L22" s="55">
        <v>0.5</v>
      </c>
      <c r="M22" s="85" t="s">
        <v>84</v>
      </c>
      <c r="N22" s="55">
        <v>0.1</v>
      </c>
      <c r="O22" s="71" t="s">
        <v>118</v>
      </c>
      <c r="P22" s="55" t="s">
        <v>546</v>
      </c>
      <c r="Q22" s="107">
        <v>42906.0</v>
      </c>
      <c r="R22" s="92"/>
      <c r="S22" s="28" t="s">
        <v>703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59"/>
      <c r="AE22" s="59"/>
    </row>
    <row r="23">
      <c r="A23" s="121" t="s">
        <v>705</v>
      </c>
      <c r="B23" s="59"/>
      <c r="C23" s="55">
        <v>100.0</v>
      </c>
      <c r="D23" s="189">
        <v>4.607</v>
      </c>
      <c r="E23" s="55">
        <v>1.0</v>
      </c>
      <c r="F23" s="55">
        <v>100.0</v>
      </c>
      <c r="G23" s="55" t="s">
        <v>534</v>
      </c>
      <c r="H23" s="55">
        <v>2.0</v>
      </c>
      <c r="I23" s="59"/>
      <c r="J23" s="94"/>
      <c r="K23" s="96" t="s">
        <v>707</v>
      </c>
      <c r="L23" s="55">
        <v>0.5</v>
      </c>
      <c r="M23" s="85" t="s">
        <v>84</v>
      </c>
      <c r="N23" s="59"/>
      <c r="O23" s="71" t="s">
        <v>209</v>
      </c>
      <c r="P23" s="59"/>
      <c r="Q23" s="73"/>
      <c r="R23" s="92"/>
      <c r="S23" s="28" t="s">
        <v>710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59"/>
      <c r="AE23" s="59"/>
    </row>
    <row r="24">
      <c r="A24" s="121" t="s">
        <v>712</v>
      </c>
      <c r="B24" s="59"/>
      <c r="C24" s="55">
        <v>100.0</v>
      </c>
      <c r="D24" s="189">
        <v>4.607</v>
      </c>
      <c r="E24" s="55">
        <v>1.0</v>
      </c>
      <c r="F24" s="55">
        <v>100.0</v>
      </c>
      <c r="G24" s="55" t="s">
        <v>534</v>
      </c>
      <c r="H24" s="55">
        <v>2.0</v>
      </c>
      <c r="I24" s="59"/>
      <c r="J24" s="94"/>
      <c r="K24" s="96" t="s">
        <v>719</v>
      </c>
      <c r="L24" s="55">
        <v>0.5</v>
      </c>
      <c r="M24" s="85" t="s">
        <v>84</v>
      </c>
      <c r="N24" s="59"/>
      <c r="O24" s="88"/>
      <c r="P24" s="59"/>
      <c r="Q24" s="73"/>
      <c r="R24" s="92"/>
      <c r="S24" s="28" t="s">
        <v>547</v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59"/>
      <c r="AE24" s="59"/>
    </row>
    <row r="25">
      <c r="A25" s="121" t="s">
        <v>724</v>
      </c>
      <c r="B25" s="59"/>
      <c r="C25" s="55">
        <v>100.0</v>
      </c>
      <c r="D25" s="189">
        <v>4.607</v>
      </c>
      <c r="E25" s="55">
        <v>1.0</v>
      </c>
      <c r="F25" s="55">
        <v>100.0</v>
      </c>
      <c r="G25" s="55" t="s">
        <v>534</v>
      </c>
      <c r="H25" s="55">
        <v>2.0</v>
      </c>
      <c r="I25" s="59"/>
      <c r="J25" s="94"/>
      <c r="K25" s="96" t="s">
        <v>725</v>
      </c>
      <c r="L25" s="55">
        <v>0.5</v>
      </c>
      <c r="M25" s="85" t="s">
        <v>84</v>
      </c>
      <c r="N25" s="55">
        <v>0.1</v>
      </c>
      <c r="O25" s="71" t="s">
        <v>209</v>
      </c>
      <c r="P25" s="55" t="s">
        <v>546</v>
      </c>
      <c r="Q25" s="107">
        <v>42907.0</v>
      </c>
      <c r="R25" s="92"/>
      <c r="S25" s="28" t="s">
        <v>727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59"/>
      <c r="AE25" s="59"/>
    </row>
    <row r="26">
      <c r="A26" s="121" t="s">
        <v>728</v>
      </c>
      <c r="B26" s="59"/>
      <c r="C26" s="55">
        <v>100.0</v>
      </c>
      <c r="D26" s="189">
        <v>4.607</v>
      </c>
      <c r="E26" s="55">
        <v>1.0</v>
      </c>
      <c r="F26" s="55">
        <v>100.0</v>
      </c>
      <c r="G26" s="55" t="s">
        <v>534</v>
      </c>
      <c r="H26" s="55">
        <v>2.0</v>
      </c>
      <c r="I26" s="55" t="s">
        <v>113</v>
      </c>
      <c r="J26" s="94"/>
      <c r="K26" s="96" t="s">
        <v>730</v>
      </c>
      <c r="L26" s="55">
        <v>0.5</v>
      </c>
      <c r="M26" s="85" t="s">
        <v>84</v>
      </c>
      <c r="N26" s="55">
        <v>0.1</v>
      </c>
      <c r="O26" s="71" t="s">
        <v>209</v>
      </c>
      <c r="P26" s="55" t="s">
        <v>546</v>
      </c>
      <c r="Q26" s="107">
        <v>42907.0</v>
      </c>
      <c r="R26" s="92"/>
      <c r="S26" s="7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59"/>
      <c r="AE26" s="59"/>
    </row>
    <row r="27">
      <c r="A27" s="121" t="s">
        <v>732</v>
      </c>
      <c r="B27" s="55" t="s">
        <v>733</v>
      </c>
      <c r="C27" s="55">
        <v>100.0</v>
      </c>
      <c r="D27" s="189">
        <v>4.607</v>
      </c>
      <c r="E27" s="55">
        <v>1.0</v>
      </c>
      <c r="F27" s="55">
        <v>100.0</v>
      </c>
      <c r="G27" s="55" t="s">
        <v>534</v>
      </c>
      <c r="H27" s="55">
        <v>2.0</v>
      </c>
      <c r="I27" s="59"/>
      <c r="J27" s="94"/>
      <c r="K27" s="96" t="s">
        <v>736</v>
      </c>
      <c r="L27" s="55">
        <v>0.5</v>
      </c>
      <c r="M27" s="85" t="s">
        <v>84</v>
      </c>
      <c r="N27" s="55">
        <v>0.1</v>
      </c>
      <c r="O27" s="71" t="s">
        <v>102</v>
      </c>
      <c r="P27" s="55" t="s">
        <v>546</v>
      </c>
      <c r="Q27" s="107">
        <v>42907.0</v>
      </c>
      <c r="R27" s="92"/>
      <c r="S27" s="7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59"/>
      <c r="AE27" s="59"/>
    </row>
    <row r="28">
      <c r="A28" s="121" t="s">
        <v>739</v>
      </c>
      <c r="B28" s="55" t="s">
        <v>740</v>
      </c>
      <c r="C28" s="55">
        <v>100.0</v>
      </c>
      <c r="D28" s="189">
        <v>4.607</v>
      </c>
      <c r="E28" s="55">
        <v>1.0</v>
      </c>
      <c r="F28" s="55">
        <v>100.0</v>
      </c>
      <c r="G28" s="55" t="s">
        <v>534</v>
      </c>
      <c r="H28" s="55">
        <v>2.0</v>
      </c>
      <c r="I28" s="59"/>
      <c r="J28" s="94"/>
      <c r="K28" s="96" t="s">
        <v>742</v>
      </c>
      <c r="L28" s="55">
        <v>0.5</v>
      </c>
      <c r="M28" s="85" t="s">
        <v>84</v>
      </c>
      <c r="N28" s="55">
        <v>0.1</v>
      </c>
      <c r="O28" s="71" t="s">
        <v>92</v>
      </c>
      <c r="P28" s="55" t="s">
        <v>546</v>
      </c>
      <c r="Q28" s="107">
        <v>42907.0</v>
      </c>
      <c r="R28" s="92"/>
      <c r="S28" s="7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55"/>
      <c r="AE28" s="55"/>
    </row>
    <row r="29">
      <c r="A29" s="121" t="s">
        <v>743</v>
      </c>
      <c r="B29" s="55" t="s">
        <v>744</v>
      </c>
      <c r="C29" s="55">
        <v>100.0</v>
      </c>
      <c r="D29" s="189">
        <v>4.607</v>
      </c>
      <c r="E29" s="55">
        <v>1.0</v>
      </c>
      <c r="F29" s="55">
        <v>100.0</v>
      </c>
      <c r="G29" s="55" t="s">
        <v>534</v>
      </c>
      <c r="H29" s="55">
        <v>2.0</v>
      </c>
      <c r="I29" s="55" t="s">
        <v>746</v>
      </c>
      <c r="J29" s="94"/>
      <c r="K29" s="67"/>
      <c r="L29" s="55">
        <v>0.5</v>
      </c>
      <c r="M29" s="85" t="s">
        <v>84</v>
      </c>
      <c r="N29" s="59"/>
      <c r="O29" s="88"/>
      <c r="P29" s="59"/>
      <c r="Q29" s="73"/>
      <c r="R29" s="92"/>
      <c r="S29" s="28" t="s">
        <v>747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59"/>
      <c r="AE29" s="59"/>
    </row>
    <row r="30">
      <c r="A30" s="121" t="s">
        <v>749</v>
      </c>
      <c r="B30" s="59"/>
      <c r="C30" s="55">
        <v>100.0</v>
      </c>
      <c r="D30" s="189">
        <v>4.607</v>
      </c>
      <c r="E30" s="55">
        <v>1.0</v>
      </c>
      <c r="F30" s="55">
        <v>100.0</v>
      </c>
      <c r="G30" s="55" t="s">
        <v>534</v>
      </c>
      <c r="H30" s="55">
        <v>2.0</v>
      </c>
      <c r="I30" s="55" t="s">
        <v>89</v>
      </c>
      <c r="J30" s="94"/>
      <c r="K30" s="96" t="s">
        <v>750</v>
      </c>
      <c r="L30" s="55">
        <v>0.5</v>
      </c>
      <c r="M30" s="85" t="s">
        <v>84</v>
      </c>
      <c r="N30" s="55">
        <v>0.1</v>
      </c>
      <c r="O30" s="71" t="s">
        <v>118</v>
      </c>
      <c r="P30" s="55" t="s">
        <v>546</v>
      </c>
      <c r="Q30" s="107">
        <v>42907.0</v>
      </c>
      <c r="R30" s="92"/>
      <c r="S30" s="7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59"/>
      <c r="AE30" s="59"/>
    </row>
    <row r="31">
      <c r="A31" s="121" t="s">
        <v>753</v>
      </c>
      <c r="B31" s="55" t="s">
        <v>755</v>
      </c>
      <c r="C31" s="55">
        <v>100.0</v>
      </c>
      <c r="D31" s="189">
        <v>4.607</v>
      </c>
      <c r="E31" s="55">
        <v>1.0</v>
      </c>
      <c r="F31" s="55">
        <v>100.0</v>
      </c>
      <c r="G31" s="55" t="s">
        <v>534</v>
      </c>
      <c r="H31" s="55">
        <v>2.0</v>
      </c>
      <c r="I31" s="55" t="s">
        <v>131</v>
      </c>
      <c r="J31" s="94"/>
      <c r="K31" s="96" t="s">
        <v>757</v>
      </c>
      <c r="L31" s="55">
        <v>0.5</v>
      </c>
      <c r="M31" s="85" t="s">
        <v>84</v>
      </c>
      <c r="N31" s="55">
        <v>0.1</v>
      </c>
      <c r="O31" s="71" t="s">
        <v>102</v>
      </c>
      <c r="P31" s="55" t="s">
        <v>546</v>
      </c>
      <c r="Q31" s="107">
        <v>42907.0</v>
      </c>
      <c r="R31" s="100" t="s">
        <v>760</v>
      </c>
      <c r="S31" s="28" t="s">
        <v>761</v>
      </c>
      <c r="T31" s="102" t="s">
        <v>99</v>
      </c>
      <c r="U31" s="94"/>
      <c r="V31" s="94"/>
      <c r="W31" s="94"/>
      <c r="X31" s="94"/>
      <c r="Y31" s="94"/>
      <c r="Z31" s="94"/>
      <c r="AA31" s="94"/>
      <c r="AB31" s="94"/>
      <c r="AC31" s="94"/>
      <c r="AD31" s="59"/>
      <c r="AE31" s="59"/>
    </row>
    <row r="32">
      <c r="A32" s="121" t="s">
        <v>764</v>
      </c>
      <c r="B32" s="59"/>
      <c r="C32" s="55">
        <v>100.0</v>
      </c>
      <c r="D32" s="189">
        <v>4.607</v>
      </c>
      <c r="E32" s="55">
        <v>1.0</v>
      </c>
      <c r="F32" s="55">
        <v>100.0</v>
      </c>
      <c r="G32" s="55" t="s">
        <v>534</v>
      </c>
      <c r="H32" s="55">
        <v>2.0</v>
      </c>
      <c r="I32" s="55" t="s">
        <v>122</v>
      </c>
      <c r="J32" s="94"/>
      <c r="K32" s="67"/>
      <c r="L32" s="55">
        <v>0.5</v>
      </c>
      <c r="M32" s="85" t="s">
        <v>84</v>
      </c>
      <c r="N32" s="59"/>
      <c r="O32" s="88"/>
      <c r="P32" s="59"/>
      <c r="Q32" s="73"/>
      <c r="R32" s="92"/>
      <c r="S32" s="28" t="s">
        <v>165</v>
      </c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59"/>
      <c r="AE32" s="59"/>
    </row>
    <row r="33">
      <c r="A33" s="121" t="s">
        <v>770</v>
      </c>
      <c r="B33" s="55" t="s">
        <v>771</v>
      </c>
      <c r="C33" s="55">
        <v>100.0</v>
      </c>
      <c r="D33" s="189">
        <v>4.607</v>
      </c>
      <c r="E33" s="55">
        <v>1.0</v>
      </c>
      <c r="F33" s="55">
        <v>100.0</v>
      </c>
      <c r="G33" s="55" t="s">
        <v>534</v>
      </c>
      <c r="H33" s="55">
        <v>2.0</v>
      </c>
      <c r="I33" s="55" t="s">
        <v>498</v>
      </c>
      <c r="J33" s="94"/>
      <c r="K33" s="96" t="s">
        <v>772</v>
      </c>
      <c r="L33" s="55">
        <v>0.5</v>
      </c>
      <c r="M33" s="85" t="s">
        <v>84</v>
      </c>
      <c r="N33" s="55">
        <v>0.1</v>
      </c>
      <c r="O33" s="71" t="s">
        <v>102</v>
      </c>
      <c r="P33" s="55" t="s">
        <v>546</v>
      </c>
      <c r="Q33" s="107">
        <v>42907.0</v>
      </c>
      <c r="R33" s="92"/>
      <c r="S33" s="7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59"/>
      <c r="AE33" s="59"/>
    </row>
    <row r="34">
      <c r="A34" s="121" t="s">
        <v>776</v>
      </c>
      <c r="B34" s="55" t="s">
        <v>777</v>
      </c>
      <c r="C34" s="55">
        <v>100.0</v>
      </c>
      <c r="D34" s="189">
        <v>4.607</v>
      </c>
      <c r="E34" s="55">
        <v>1.0</v>
      </c>
      <c r="F34" s="55">
        <v>100.0</v>
      </c>
      <c r="G34" s="55" t="s">
        <v>534</v>
      </c>
      <c r="H34" s="55">
        <v>2.0</v>
      </c>
      <c r="I34" s="59"/>
      <c r="J34" s="94"/>
      <c r="K34" s="96" t="s">
        <v>779</v>
      </c>
      <c r="L34" s="55">
        <v>0.5</v>
      </c>
      <c r="M34" s="85" t="s">
        <v>84</v>
      </c>
      <c r="N34" s="55">
        <v>0.1</v>
      </c>
      <c r="O34" s="71" t="s">
        <v>92</v>
      </c>
      <c r="P34" s="55" t="s">
        <v>546</v>
      </c>
      <c r="Q34" s="107">
        <v>42907.0</v>
      </c>
      <c r="R34" s="100" t="s">
        <v>781</v>
      </c>
      <c r="S34" s="28" t="s">
        <v>782</v>
      </c>
      <c r="T34" s="102" t="s">
        <v>99</v>
      </c>
      <c r="U34" s="94"/>
      <c r="V34" s="94"/>
      <c r="W34" s="94"/>
      <c r="X34" s="94"/>
      <c r="Y34" s="100" t="s">
        <v>784</v>
      </c>
      <c r="Z34" s="100"/>
      <c r="AA34" s="100"/>
      <c r="AB34" s="94"/>
      <c r="AC34" s="94"/>
      <c r="AD34" s="59"/>
      <c r="AE34" s="59"/>
    </row>
    <row r="35">
      <c r="A35" s="121"/>
      <c r="B35" s="55"/>
      <c r="C35" s="55"/>
      <c r="D35" s="189"/>
      <c r="E35" s="55"/>
      <c r="F35" s="55"/>
      <c r="G35" s="55"/>
      <c r="H35" s="55"/>
      <c r="I35" s="59"/>
      <c r="J35" s="94"/>
      <c r="K35" s="96"/>
      <c r="L35" s="55"/>
      <c r="M35" s="85"/>
      <c r="N35" s="55"/>
      <c r="O35" s="71"/>
      <c r="P35" s="55"/>
      <c r="Q35" s="107"/>
      <c r="R35" s="100"/>
      <c r="S35" s="28"/>
      <c r="T35" s="55"/>
      <c r="U35" s="94"/>
      <c r="V35" s="94"/>
      <c r="W35" s="94"/>
      <c r="X35" s="94"/>
      <c r="Y35" s="100"/>
      <c r="Z35" s="100"/>
      <c r="AA35" s="100"/>
      <c r="AB35" s="94"/>
      <c r="AC35" s="94"/>
      <c r="AD35" s="59"/>
      <c r="AE35" s="59"/>
    </row>
    <row r="36">
      <c r="A36" s="169"/>
      <c r="B36" s="169"/>
      <c r="C36" s="171" t="s">
        <v>788</v>
      </c>
      <c r="D36" s="176"/>
      <c r="E36" s="169"/>
      <c r="F36" s="169"/>
      <c r="G36" s="173"/>
      <c r="H36" s="169"/>
      <c r="I36" s="174"/>
      <c r="J36" s="174"/>
      <c r="K36" s="177"/>
      <c r="L36" s="169"/>
      <c r="M36" s="178"/>
      <c r="N36" s="179"/>
      <c r="O36" s="180"/>
      <c r="P36" s="174"/>
      <c r="Q36" s="183"/>
      <c r="R36" s="184"/>
      <c r="S36" s="185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</row>
    <row r="37">
      <c r="A37" s="111" t="s">
        <v>794</v>
      </c>
      <c r="B37" s="134"/>
      <c r="C37" s="112">
        <v>100.0</v>
      </c>
      <c r="D37" s="195">
        <v>4.607</v>
      </c>
      <c r="E37" s="112">
        <v>1.0</v>
      </c>
      <c r="F37" s="112">
        <v>100.0</v>
      </c>
      <c r="G37" s="82" t="s">
        <v>534</v>
      </c>
      <c r="H37" s="82">
        <v>2.0</v>
      </c>
      <c r="I37" s="120"/>
      <c r="J37" s="134"/>
      <c r="K37" s="196"/>
      <c r="L37" s="112">
        <v>0.5</v>
      </c>
      <c r="M37" s="112" t="s">
        <v>84</v>
      </c>
      <c r="O37" s="155"/>
      <c r="Q37" s="126"/>
      <c r="R37" s="134"/>
      <c r="S37" s="149" t="s">
        <v>813</v>
      </c>
      <c r="U37" s="94"/>
      <c r="V37" s="94"/>
      <c r="W37" s="94"/>
      <c r="X37" s="94"/>
      <c r="Y37" s="100"/>
      <c r="Z37" s="100"/>
      <c r="AA37" s="100"/>
      <c r="AB37" s="94"/>
      <c r="AC37" s="94"/>
      <c r="AD37" s="59"/>
      <c r="AE37" s="197"/>
    </row>
    <row r="38">
      <c r="A38" s="111" t="s">
        <v>817</v>
      </c>
      <c r="B38" s="134"/>
      <c r="C38" s="112">
        <v>100.0</v>
      </c>
      <c r="D38" s="195">
        <v>4.607</v>
      </c>
      <c r="E38" s="112">
        <v>1.0</v>
      </c>
      <c r="F38" s="112">
        <v>100.0</v>
      </c>
      <c r="G38" s="82" t="s">
        <v>534</v>
      </c>
      <c r="H38" s="82">
        <v>2.0</v>
      </c>
      <c r="I38" s="120"/>
      <c r="J38" s="134"/>
      <c r="K38" s="196"/>
      <c r="L38" s="112">
        <v>0.5</v>
      </c>
      <c r="M38" s="112" t="s">
        <v>84</v>
      </c>
      <c r="O38" s="155"/>
      <c r="Q38" s="126"/>
      <c r="R38" s="134"/>
      <c r="S38" s="149" t="s">
        <v>813</v>
      </c>
      <c r="U38" s="94"/>
      <c r="V38" s="94"/>
      <c r="W38" s="94"/>
      <c r="X38" s="94"/>
      <c r="Y38" s="100"/>
      <c r="Z38" s="100"/>
      <c r="AA38" s="100"/>
      <c r="AB38" s="94"/>
      <c r="AC38" s="94"/>
      <c r="AD38" s="59"/>
      <c r="AE38" s="197"/>
    </row>
    <row r="39">
      <c r="A39" s="111" t="s">
        <v>819</v>
      </c>
      <c r="B39" s="134"/>
      <c r="C39" s="112">
        <v>100.0</v>
      </c>
      <c r="D39" s="195">
        <v>4.607</v>
      </c>
      <c r="E39" s="112">
        <v>1.0</v>
      </c>
      <c r="F39" s="112">
        <v>100.0</v>
      </c>
      <c r="G39" s="82" t="s">
        <v>534</v>
      </c>
      <c r="H39" s="82">
        <v>2.0</v>
      </c>
      <c r="I39" s="120"/>
      <c r="J39" s="134"/>
      <c r="K39" s="196"/>
      <c r="L39" s="112">
        <v>0.5</v>
      </c>
      <c r="M39" s="112" t="s">
        <v>84</v>
      </c>
      <c r="O39" s="155"/>
      <c r="Q39" s="126"/>
      <c r="R39" s="134"/>
      <c r="S39" s="149" t="s">
        <v>823</v>
      </c>
      <c r="U39" s="94"/>
      <c r="V39" s="94"/>
      <c r="W39" s="94"/>
      <c r="X39" s="94"/>
      <c r="Y39" s="100"/>
      <c r="Z39" s="100"/>
      <c r="AA39" s="100"/>
      <c r="AB39" s="94"/>
      <c r="AC39" s="94"/>
      <c r="AD39" s="59"/>
      <c r="AE39" s="197"/>
    </row>
    <row r="40">
      <c r="A40" s="111" t="s">
        <v>826</v>
      </c>
      <c r="B40" s="134"/>
      <c r="C40" s="112">
        <v>100.0</v>
      </c>
      <c r="D40" s="195">
        <v>4.607</v>
      </c>
      <c r="E40" s="112">
        <v>1.0</v>
      </c>
      <c r="F40" s="112">
        <v>100.0</v>
      </c>
      <c r="G40" s="82" t="s">
        <v>534</v>
      </c>
      <c r="H40" s="82">
        <v>2.0</v>
      </c>
      <c r="I40" s="120"/>
      <c r="J40" s="134"/>
      <c r="K40" s="196"/>
      <c r="L40" s="112">
        <v>0.5</v>
      </c>
      <c r="M40" s="112" t="s">
        <v>84</v>
      </c>
      <c r="O40" s="155"/>
      <c r="Q40" s="126"/>
      <c r="R40" s="134"/>
      <c r="S40" s="134"/>
      <c r="U40" s="94"/>
      <c r="V40" s="94"/>
      <c r="W40" s="94"/>
      <c r="X40" s="94"/>
      <c r="Y40" s="100"/>
      <c r="Z40" s="100"/>
      <c r="AA40" s="100"/>
      <c r="AB40" s="94"/>
      <c r="AC40" s="94"/>
      <c r="AD40" s="59"/>
      <c r="AE40" s="197"/>
    </row>
    <row r="41">
      <c r="A41" s="111" t="s">
        <v>827</v>
      </c>
      <c r="B41" s="134"/>
      <c r="C41" s="112">
        <v>100.0</v>
      </c>
      <c r="D41" s="195">
        <v>4.607</v>
      </c>
      <c r="E41" s="112">
        <v>1.0</v>
      </c>
      <c r="F41" s="112">
        <v>100.0</v>
      </c>
      <c r="G41" s="82" t="s">
        <v>534</v>
      </c>
      <c r="H41" s="82">
        <v>2.0</v>
      </c>
      <c r="I41" s="120"/>
      <c r="J41" s="134"/>
      <c r="K41" s="196"/>
      <c r="L41" s="112">
        <v>0.5</v>
      </c>
      <c r="M41" s="112" t="s">
        <v>84</v>
      </c>
      <c r="O41" s="199" t="s">
        <v>118</v>
      </c>
      <c r="Q41" s="126"/>
      <c r="R41" s="149" t="s">
        <v>839</v>
      </c>
      <c r="S41" s="134"/>
      <c r="U41" s="94"/>
      <c r="V41" s="94"/>
      <c r="W41" s="94"/>
      <c r="X41" s="94"/>
      <c r="Y41" s="100"/>
      <c r="Z41" s="100"/>
      <c r="AA41" s="100"/>
      <c r="AB41" s="94"/>
      <c r="AC41" s="94"/>
      <c r="AD41" s="59"/>
      <c r="AE41" s="197"/>
    </row>
    <row r="42">
      <c r="A42" s="111" t="s">
        <v>841</v>
      </c>
      <c r="B42" s="134"/>
      <c r="C42" s="112">
        <v>100.0</v>
      </c>
      <c r="D42" s="195">
        <v>4.607</v>
      </c>
      <c r="E42" s="112">
        <v>1.0</v>
      </c>
      <c r="F42" s="112">
        <v>100.0</v>
      </c>
      <c r="G42" s="82" t="s">
        <v>534</v>
      </c>
      <c r="H42" s="82">
        <v>2.0</v>
      </c>
      <c r="I42" s="200" t="s">
        <v>498</v>
      </c>
      <c r="J42" s="134"/>
      <c r="K42" s="196"/>
      <c r="L42" s="112">
        <v>0.5</v>
      </c>
      <c r="M42" s="112" t="s">
        <v>84</v>
      </c>
      <c r="O42" s="199" t="s">
        <v>118</v>
      </c>
      <c r="Q42" s="126"/>
      <c r="R42" s="149" t="s">
        <v>395</v>
      </c>
      <c r="S42" s="149" t="s">
        <v>845</v>
      </c>
      <c r="U42" s="94"/>
      <c r="V42" s="94"/>
      <c r="W42" s="94"/>
      <c r="X42" s="94"/>
      <c r="Y42" s="100"/>
      <c r="Z42" s="100"/>
      <c r="AA42" s="100"/>
      <c r="AB42" s="94"/>
      <c r="AC42" s="94"/>
      <c r="AD42" s="59"/>
      <c r="AE42" s="197"/>
    </row>
    <row r="43">
      <c r="A43" s="111" t="s">
        <v>849</v>
      </c>
      <c r="B43" s="134"/>
      <c r="C43" s="112">
        <v>100.0</v>
      </c>
      <c r="D43" s="195">
        <v>4.607</v>
      </c>
      <c r="E43" s="112">
        <v>1.0</v>
      </c>
      <c r="F43" s="112">
        <v>100.0</v>
      </c>
      <c r="G43" s="82" t="s">
        <v>534</v>
      </c>
      <c r="H43" s="82">
        <v>2.0</v>
      </c>
      <c r="I43" s="200" t="s">
        <v>852</v>
      </c>
      <c r="J43" s="134"/>
      <c r="K43" s="122" t="s">
        <v>854</v>
      </c>
      <c r="L43" s="112">
        <v>0.5</v>
      </c>
      <c r="M43" s="112" t="s">
        <v>84</v>
      </c>
      <c r="O43" s="199" t="s">
        <v>118</v>
      </c>
      <c r="Q43" s="126"/>
      <c r="R43" s="149" t="s">
        <v>856</v>
      </c>
      <c r="S43" s="149" t="s">
        <v>845</v>
      </c>
      <c r="U43" s="94"/>
      <c r="V43" s="94"/>
      <c r="W43" s="94"/>
      <c r="X43" s="94"/>
      <c r="Y43" s="100"/>
      <c r="Z43" s="100"/>
      <c r="AA43" s="100"/>
      <c r="AB43" s="94"/>
      <c r="AC43" s="94"/>
      <c r="AD43" s="59"/>
      <c r="AE43" s="197"/>
    </row>
    <row r="44">
      <c r="A44" s="111" t="s">
        <v>860</v>
      </c>
      <c r="B44" s="134"/>
      <c r="C44" s="112">
        <v>100.0</v>
      </c>
      <c r="D44" s="195">
        <v>4.607</v>
      </c>
      <c r="E44" s="112">
        <v>1.0</v>
      </c>
      <c r="F44" s="112">
        <v>100.0</v>
      </c>
      <c r="G44" s="82" t="s">
        <v>534</v>
      </c>
      <c r="H44" s="82">
        <v>2.0</v>
      </c>
      <c r="I44" s="200" t="s">
        <v>865</v>
      </c>
      <c r="J44" s="134"/>
      <c r="K44" s="122" t="s">
        <v>867</v>
      </c>
      <c r="L44" s="112">
        <v>0.5</v>
      </c>
      <c r="M44" s="112" t="s">
        <v>84</v>
      </c>
      <c r="O44" s="199" t="s">
        <v>102</v>
      </c>
      <c r="Q44" s="126"/>
      <c r="R44" s="149" t="s">
        <v>103</v>
      </c>
      <c r="S44" s="149" t="s">
        <v>845</v>
      </c>
      <c r="U44" s="94"/>
      <c r="V44" s="94"/>
      <c r="W44" s="94"/>
      <c r="X44" s="94"/>
      <c r="Y44" s="100"/>
      <c r="Z44" s="100"/>
      <c r="AA44" s="100"/>
      <c r="AB44" s="94"/>
      <c r="AC44" s="94"/>
      <c r="AD44" s="59"/>
      <c r="AE44" s="197"/>
    </row>
    <row r="45">
      <c r="A45" s="111" t="s">
        <v>870</v>
      </c>
      <c r="B45" s="134"/>
      <c r="C45" s="112">
        <v>100.0</v>
      </c>
      <c r="D45" s="195">
        <v>4.607</v>
      </c>
      <c r="E45" s="112">
        <v>1.0</v>
      </c>
      <c r="F45" s="112">
        <v>100.0</v>
      </c>
      <c r="G45" s="82" t="s">
        <v>534</v>
      </c>
      <c r="H45" s="82">
        <v>2.0</v>
      </c>
      <c r="I45" s="200" t="s">
        <v>871</v>
      </c>
      <c r="J45" s="134"/>
      <c r="K45" s="122" t="s">
        <v>874</v>
      </c>
      <c r="L45" s="112">
        <v>0.5</v>
      </c>
      <c r="M45" s="112" t="s">
        <v>84</v>
      </c>
      <c r="O45" s="199" t="s">
        <v>92</v>
      </c>
      <c r="Q45" s="126"/>
      <c r="R45" s="149" t="s">
        <v>103</v>
      </c>
      <c r="S45" s="149" t="s">
        <v>877</v>
      </c>
      <c r="U45" s="94"/>
      <c r="V45" s="94"/>
      <c r="W45" s="94"/>
      <c r="X45" s="94"/>
      <c r="Y45" s="100"/>
      <c r="Z45" s="100"/>
      <c r="AA45" s="100"/>
      <c r="AB45" s="94"/>
      <c r="AC45" s="94"/>
      <c r="AD45" s="59"/>
      <c r="AE45" s="197"/>
    </row>
    <row r="46">
      <c r="A46" s="111" t="s">
        <v>883</v>
      </c>
      <c r="B46" s="134"/>
      <c r="C46" s="112">
        <v>100.0</v>
      </c>
      <c r="D46" s="195">
        <v>4.607</v>
      </c>
      <c r="E46" s="112">
        <v>1.0</v>
      </c>
      <c r="F46" s="112">
        <v>100.0</v>
      </c>
      <c r="G46" s="82" t="s">
        <v>534</v>
      </c>
      <c r="H46" s="82">
        <v>2.0</v>
      </c>
      <c r="I46" s="120"/>
      <c r="J46" s="134"/>
      <c r="K46" s="196"/>
      <c r="L46" s="112">
        <v>0.5</v>
      </c>
      <c r="M46" s="112" t="s">
        <v>84</v>
      </c>
      <c r="O46" s="155"/>
      <c r="Q46" s="126"/>
      <c r="R46" s="134"/>
      <c r="S46" s="134"/>
      <c r="U46" s="94"/>
      <c r="V46" s="94"/>
      <c r="W46" s="94"/>
      <c r="X46" s="94"/>
      <c r="Y46" s="100"/>
      <c r="Z46" s="100"/>
      <c r="AA46" s="100"/>
      <c r="AB46" s="94"/>
      <c r="AC46" s="94"/>
      <c r="AD46" s="59"/>
      <c r="AE46" s="197"/>
    </row>
    <row r="47">
      <c r="A47" s="111" t="s">
        <v>889</v>
      </c>
      <c r="B47" s="134"/>
      <c r="C47" s="112">
        <v>100.0</v>
      </c>
      <c r="D47" s="195">
        <v>4.607</v>
      </c>
      <c r="E47" s="112">
        <v>1.0</v>
      </c>
      <c r="F47" s="112">
        <v>100.0</v>
      </c>
      <c r="G47" s="82" t="s">
        <v>534</v>
      </c>
      <c r="H47" s="82">
        <v>2.0</v>
      </c>
      <c r="I47" s="200" t="s">
        <v>621</v>
      </c>
      <c r="J47" s="134"/>
      <c r="K47" s="122" t="s">
        <v>894</v>
      </c>
      <c r="L47" s="112">
        <v>0.5</v>
      </c>
      <c r="M47" s="112" t="s">
        <v>84</v>
      </c>
      <c r="O47" s="199" t="s">
        <v>102</v>
      </c>
      <c r="Q47" s="126"/>
      <c r="R47" s="134"/>
      <c r="S47" s="134"/>
      <c r="U47" s="94"/>
      <c r="V47" s="94"/>
      <c r="W47" s="94"/>
      <c r="X47" s="94"/>
      <c r="Y47" s="100"/>
      <c r="Z47" s="100"/>
      <c r="AA47" s="100"/>
      <c r="AB47" s="94"/>
      <c r="AC47" s="94"/>
      <c r="AD47" s="59"/>
      <c r="AE47" s="197"/>
    </row>
    <row r="48">
      <c r="A48" s="111" t="s">
        <v>898</v>
      </c>
      <c r="B48" s="134"/>
      <c r="C48" s="112">
        <v>100.0</v>
      </c>
      <c r="D48" s="195">
        <v>4.607</v>
      </c>
      <c r="E48" s="112">
        <v>1.0</v>
      </c>
      <c r="F48" s="112">
        <v>100.0</v>
      </c>
      <c r="G48" s="82" t="s">
        <v>534</v>
      </c>
      <c r="H48" s="82">
        <v>2.0</v>
      </c>
      <c r="I48" s="120"/>
      <c r="J48" s="134"/>
      <c r="K48" s="122" t="s">
        <v>900</v>
      </c>
      <c r="L48" s="112">
        <v>0.5</v>
      </c>
      <c r="M48" s="112" t="s">
        <v>84</v>
      </c>
      <c r="O48" s="199" t="s">
        <v>118</v>
      </c>
      <c r="Q48" s="126"/>
      <c r="R48" s="149" t="s">
        <v>163</v>
      </c>
      <c r="S48" s="134"/>
      <c r="U48" s="94"/>
      <c r="V48" s="94"/>
      <c r="W48" s="94"/>
      <c r="X48" s="94"/>
      <c r="Y48" s="100"/>
      <c r="Z48" s="100"/>
      <c r="AA48" s="100"/>
      <c r="AB48" s="94"/>
      <c r="AC48" s="94"/>
      <c r="AD48" s="59"/>
      <c r="AE48" s="197"/>
    </row>
    <row r="49">
      <c r="A49" s="111" t="s">
        <v>908</v>
      </c>
      <c r="B49" s="134"/>
      <c r="C49" s="112">
        <v>100.0</v>
      </c>
      <c r="D49" s="195">
        <v>4.607</v>
      </c>
      <c r="E49" s="112">
        <v>1.0</v>
      </c>
      <c r="F49" s="112">
        <v>100.0</v>
      </c>
      <c r="G49" s="82" t="s">
        <v>534</v>
      </c>
      <c r="H49" s="82">
        <v>2.0</v>
      </c>
      <c r="I49" s="200" t="s">
        <v>498</v>
      </c>
      <c r="J49" s="134"/>
      <c r="K49" s="122" t="s">
        <v>910</v>
      </c>
      <c r="L49" s="112">
        <v>0.5</v>
      </c>
      <c r="M49" s="112" t="s">
        <v>84</v>
      </c>
      <c r="O49" s="199" t="s">
        <v>102</v>
      </c>
      <c r="Q49" s="126"/>
      <c r="R49" s="149" t="s">
        <v>914</v>
      </c>
      <c r="S49" s="149" t="s">
        <v>915</v>
      </c>
      <c r="T49" s="203" t="s">
        <v>99</v>
      </c>
      <c r="U49" s="94"/>
      <c r="V49" s="94"/>
      <c r="W49" s="94"/>
      <c r="X49" s="94"/>
      <c r="Y49" s="100"/>
      <c r="Z49" s="100"/>
      <c r="AA49" s="100"/>
      <c r="AB49" s="94"/>
      <c r="AC49" s="94"/>
      <c r="AD49" s="59"/>
      <c r="AE49" s="197"/>
    </row>
    <row r="50">
      <c r="A50" s="111" t="s">
        <v>922</v>
      </c>
      <c r="B50" s="134"/>
      <c r="C50" s="112">
        <v>100.0</v>
      </c>
      <c r="D50" s="195">
        <v>4.607</v>
      </c>
      <c r="E50" s="112">
        <v>1.0</v>
      </c>
      <c r="F50" s="112">
        <v>100.0</v>
      </c>
      <c r="G50" s="82" t="s">
        <v>534</v>
      </c>
      <c r="H50" s="82">
        <v>2.0</v>
      </c>
      <c r="I50" s="120"/>
      <c r="J50" s="134"/>
      <c r="K50" s="122" t="s">
        <v>924</v>
      </c>
      <c r="L50" s="112">
        <v>0.5</v>
      </c>
      <c r="M50" s="112" t="s">
        <v>84</v>
      </c>
      <c r="O50" s="199" t="s">
        <v>102</v>
      </c>
      <c r="Q50" s="126"/>
      <c r="R50" s="149" t="s">
        <v>163</v>
      </c>
      <c r="S50" s="134"/>
      <c r="U50" s="94"/>
      <c r="V50" s="94"/>
      <c r="W50" s="94"/>
      <c r="X50" s="94"/>
      <c r="Y50" s="100"/>
      <c r="Z50" s="100"/>
      <c r="AA50" s="100"/>
      <c r="AB50" s="94"/>
      <c r="AC50" s="94"/>
      <c r="AD50" s="59"/>
      <c r="AE50" s="197"/>
    </row>
    <row r="51">
      <c r="A51" s="111" t="s">
        <v>926</v>
      </c>
      <c r="B51" s="134"/>
      <c r="C51" s="112">
        <v>100.0</v>
      </c>
      <c r="D51" s="195">
        <v>4.607</v>
      </c>
      <c r="E51" s="112">
        <v>1.0</v>
      </c>
      <c r="F51" s="112">
        <v>100.0</v>
      </c>
      <c r="G51" s="82" t="s">
        <v>534</v>
      </c>
      <c r="H51" s="82">
        <v>2.0</v>
      </c>
      <c r="I51" s="120"/>
      <c r="J51" s="134"/>
      <c r="K51" s="196"/>
      <c r="L51" s="112">
        <v>0.5</v>
      </c>
      <c r="M51" s="112" t="s">
        <v>84</v>
      </c>
      <c r="O51" s="155"/>
      <c r="Q51" s="126"/>
      <c r="R51" s="134"/>
      <c r="S51" s="149" t="s">
        <v>931</v>
      </c>
      <c r="U51" s="94"/>
      <c r="V51" s="94"/>
      <c r="W51" s="94"/>
      <c r="X51" s="94"/>
      <c r="Y51" s="100"/>
      <c r="Z51" s="100"/>
      <c r="AA51" s="100"/>
      <c r="AB51" s="94"/>
      <c r="AC51" s="94"/>
      <c r="AD51" s="59"/>
      <c r="AE51" s="197"/>
    </row>
    <row r="52">
      <c r="A52" s="111" t="s">
        <v>933</v>
      </c>
      <c r="B52" s="134"/>
      <c r="C52" s="112">
        <v>100.0</v>
      </c>
      <c r="D52" s="195">
        <v>4.607</v>
      </c>
      <c r="E52" s="112">
        <v>1.0</v>
      </c>
      <c r="F52" s="112">
        <v>100.0</v>
      </c>
      <c r="G52" s="82" t="s">
        <v>534</v>
      </c>
      <c r="H52" s="82">
        <v>2.0</v>
      </c>
      <c r="I52" s="120"/>
      <c r="J52" s="134"/>
      <c r="K52" s="196"/>
      <c r="L52" s="112">
        <v>0.5</v>
      </c>
      <c r="M52" s="112" t="s">
        <v>84</v>
      </c>
      <c r="O52" s="155"/>
      <c r="Q52" s="126"/>
      <c r="R52" s="134"/>
      <c r="S52" s="149" t="s">
        <v>931</v>
      </c>
      <c r="U52" s="94"/>
      <c r="V52" s="94"/>
      <c r="W52" s="94"/>
      <c r="X52" s="94"/>
      <c r="Y52" s="100"/>
      <c r="Z52" s="100"/>
      <c r="AA52" s="100"/>
      <c r="AB52" s="94"/>
      <c r="AC52" s="94"/>
      <c r="AD52" s="59"/>
      <c r="AE52" s="197"/>
    </row>
    <row r="53">
      <c r="A53" s="111" t="s">
        <v>940</v>
      </c>
      <c r="B53" s="134"/>
      <c r="C53" s="112">
        <v>100.0</v>
      </c>
      <c r="D53" s="195">
        <v>4.607</v>
      </c>
      <c r="E53" s="112">
        <v>1.0</v>
      </c>
      <c r="F53" s="112">
        <v>100.0</v>
      </c>
      <c r="G53" s="82" t="s">
        <v>534</v>
      </c>
      <c r="H53" s="82">
        <v>2.0</v>
      </c>
      <c r="I53" s="200" t="s">
        <v>89</v>
      </c>
      <c r="J53" s="134"/>
      <c r="K53" s="122" t="s">
        <v>942</v>
      </c>
      <c r="L53" s="112">
        <v>0.5</v>
      </c>
      <c r="M53" s="112" t="s">
        <v>84</v>
      </c>
      <c r="O53" s="199" t="s">
        <v>118</v>
      </c>
      <c r="Q53" s="126"/>
      <c r="R53" s="134"/>
      <c r="S53" s="134"/>
      <c r="U53" s="94"/>
      <c r="V53" s="94"/>
      <c r="W53" s="94"/>
      <c r="X53" s="94"/>
      <c r="Y53" s="100"/>
      <c r="Z53" s="100"/>
      <c r="AA53" s="100"/>
      <c r="AB53" s="94"/>
      <c r="AC53" s="94"/>
      <c r="AD53" s="59"/>
      <c r="AE53" s="197"/>
    </row>
    <row r="54">
      <c r="A54" s="111" t="s">
        <v>945</v>
      </c>
      <c r="B54" s="134"/>
      <c r="C54" s="112">
        <v>100.0</v>
      </c>
      <c r="D54" s="195">
        <v>4.607</v>
      </c>
      <c r="E54" s="112">
        <v>1.0</v>
      </c>
      <c r="F54" s="112">
        <v>100.0</v>
      </c>
      <c r="G54" s="82" t="s">
        <v>534</v>
      </c>
      <c r="H54" s="82">
        <v>2.0</v>
      </c>
      <c r="I54" s="200" t="s">
        <v>315</v>
      </c>
      <c r="J54" s="134"/>
      <c r="K54" s="122" t="s">
        <v>948</v>
      </c>
      <c r="L54" s="112">
        <v>0.5</v>
      </c>
      <c r="M54" s="112" t="s">
        <v>84</v>
      </c>
      <c r="O54" s="199" t="s">
        <v>102</v>
      </c>
      <c r="Q54" s="126"/>
      <c r="R54" s="149" t="s">
        <v>949</v>
      </c>
      <c r="S54" s="134"/>
      <c r="T54" s="203" t="s">
        <v>99</v>
      </c>
      <c r="U54" s="94"/>
      <c r="V54" s="94"/>
      <c r="W54" s="94"/>
      <c r="X54" s="94"/>
      <c r="Y54" s="100"/>
      <c r="Z54" s="100"/>
      <c r="AA54" s="100"/>
      <c r="AB54" s="94"/>
      <c r="AC54" s="94"/>
      <c r="AD54" s="59"/>
      <c r="AE54" s="197"/>
    </row>
    <row r="55">
      <c r="A55" s="111" t="s">
        <v>952</v>
      </c>
      <c r="B55" s="134"/>
      <c r="C55" s="112">
        <v>100.0</v>
      </c>
      <c r="D55" s="195">
        <v>4.607</v>
      </c>
      <c r="E55" s="112">
        <v>1.0</v>
      </c>
      <c r="F55" s="112">
        <v>100.0</v>
      </c>
      <c r="G55" s="82" t="s">
        <v>534</v>
      </c>
      <c r="H55" s="82">
        <v>2.0</v>
      </c>
      <c r="I55" s="200" t="s">
        <v>646</v>
      </c>
      <c r="J55" s="134"/>
      <c r="K55" s="122" t="s">
        <v>957</v>
      </c>
      <c r="L55" s="112">
        <v>0.5</v>
      </c>
      <c r="M55" s="112" t="s">
        <v>84</v>
      </c>
      <c r="O55" s="199" t="s">
        <v>118</v>
      </c>
      <c r="Q55" s="126"/>
      <c r="R55" s="149" t="s">
        <v>960</v>
      </c>
      <c r="S55" s="134"/>
      <c r="T55" s="203" t="s">
        <v>99</v>
      </c>
      <c r="U55" s="94"/>
      <c r="V55" s="94"/>
      <c r="W55" s="94"/>
      <c r="X55" s="94"/>
      <c r="Y55" s="100"/>
      <c r="Z55" s="100"/>
      <c r="AA55" s="100"/>
      <c r="AB55" s="94"/>
      <c r="AC55" s="94"/>
      <c r="AD55" s="59"/>
      <c r="AE55" s="197"/>
    </row>
    <row r="56">
      <c r="A56" s="111" t="s">
        <v>963</v>
      </c>
      <c r="B56" s="134"/>
      <c r="C56" s="112">
        <v>100.0</v>
      </c>
      <c r="D56" s="195">
        <v>4.607</v>
      </c>
      <c r="E56" s="112">
        <v>1.0</v>
      </c>
      <c r="F56" s="112">
        <v>100.0</v>
      </c>
      <c r="G56" s="82" t="s">
        <v>534</v>
      </c>
      <c r="H56" s="82">
        <v>2.0</v>
      </c>
      <c r="I56" s="200" t="s">
        <v>122</v>
      </c>
      <c r="J56" s="134"/>
      <c r="K56" s="122" t="s">
        <v>967</v>
      </c>
      <c r="L56" s="112">
        <v>0.5</v>
      </c>
      <c r="M56" s="112" t="s">
        <v>84</v>
      </c>
      <c r="O56" s="199" t="s">
        <v>118</v>
      </c>
      <c r="Q56" s="126"/>
      <c r="R56" s="149" t="s">
        <v>970</v>
      </c>
      <c r="S56" s="134"/>
      <c r="T56" s="203" t="s">
        <v>99</v>
      </c>
      <c r="U56" s="94"/>
      <c r="V56" s="94"/>
      <c r="W56" s="94"/>
      <c r="X56" s="94"/>
      <c r="Y56" s="100"/>
      <c r="Z56" s="100"/>
      <c r="AA56" s="100"/>
      <c r="AB56" s="94"/>
      <c r="AC56" s="94"/>
      <c r="AD56" s="59"/>
      <c r="AE56" s="197"/>
    </row>
    <row r="57">
      <c r="A57" s="111" t="s">
        <v>973</v>
      </c>
      <c r="B57" s="134"/>
      <c r="C57" s="112">
        <v>100.0</v>
      </c>
      <c r="D57" s="195">
        <v>4.607</v>
      </c>
      <c r="E57" s="112">
        <v>1.0</v>
      </c>
      <c r="F57" s="112">
        <v>100.0</v>
      </c>
      <c r="G57" s="82" t="s">
        <v>534</v>
      </c>
      <c r="H57" s="82">
        <v>2.0</v>
      </c>
      <c r="I57" s="200"/>
      <c r="J57" s="134"/>
      <c r="K57" s="196"/>
      <c r="L57" s="112">
        <v>0.5</v>
      </c>
      <c r="M57" s="112" t="s">
        <v>84</v>
      </c>
      <c r="O57" s="155"/>
      <c r="Q57" s="126"/>
      <c r="R57" s="134"/>
      <c r="S57" s="149" t="s">
        <v>979</v>
      </c>
      <c r="U57" s="94"/>
      <c r="V57" s="94"/>
      <c r="W57" s="94"/>
      <c r="X57" s="94"/>
      <c r="Y57" s="100"/>
      <c r="Z57" s="100"/>
      <c r="AA57" s="100"/>
      <c r="AB57" s="94"/>
      <c r="AC57" s="94"/>
      <c r="AD57" s="59"/>
      <c r="AE57" s="197"/>
    </row>
    <row r="58">
      <c r="A58" s="111" t="s">
        <v>983</v>
      </c>
      <c r="B58" s="134"/>
      <c r="C58" s="112">
        <v>100.0</v>
      </c>
      <c r="D58" s="195">
        <v>4.607</v>
      </c>
      <c r="E58" s="112">
        <v>1.0</v>
      </c>
      <c r="F58" s="112">
        <v>100.0</v>
      </c>
      <c r="G58" s="82" t="s">
        <v>534</v>
      </c>
      <c r="H58" s="82">
        <v>2.0</v>
      </c>
      <c r="I58" s="200" t="s">
        <v>113</v>
      </c>
      <c r="J58" s="134"/>
      <c r="K58" s="196"/>
      <c r="L58" s="112">
        <v>0.5</v>
      </c>
      <c r="M58" s="112" t="s">
        <v>84</v>
      </c>
      <c r="O58" s="155"/>
      <c r="Q58" s="126"/>
      <c r="R58" s="134"/>
      <c r="S58" s="149" t="s">
        <v>547</v>
      </c>
      <c r="U58" s="94"/>
      <c r="V58" s="94"/>
      <c r="W58" s="94"/>
      <c r="X58" s="94"/>
      <c r="Y58" s="100"/>
      <c r="Z58" s="100"/>
      <c r="AA58" s="100"/>
      <c r="AB58" s="94"/>
      <c r="AC58" s="94"/>
      <c r="AD58" s="59"/>
      <c r="AE58" s="197"/>
    </row>
    <row r="59">
      <c r="A59" s="111" t="s">
        <v>991</v>
      </c>
      <c r="B59" s="134"/>
      <c r="C59" s="112">
        <v>100.0</v>
      </c>
      <c r="D59" s="195">
        <v>4.607</v>
      </c>
      <c r="E59" s="112">
        <v>1.0</v>
      </c>
      <c r="F59" s="112">
        <v>100.0</v>
      </c>
      <c r="G59" s="82" t="s">
        <v>534</v>
      </c>
      <c r="H59" s="82">
        <v>2.0</v>
      </c>
      <c r="I59" s="200"/>
      <c r="J59" s="134"/>
      <c r="K59" s="196"/>
      <c r="L59" s="112">
        <v>0.5</v>
      </c>
      <c r="M59" s="112" t="s">
        <v>84</v>
      </c>
      <c r="O59" s="155"/>
      <c r="Q59" s="126"/>
      <c r="R59" s="134"/>
      <c r="S59" s="134"/>
      <c r="U59" s="94"/>
      <c r="V59" s="94"/>
      <c r="W59" s="94"/>
      <c r="X59" s="94"/>
      <c r="Y59" s="100"/>
      <c r="Z59" s="100"/>
      <c r="AA59" s="100"/>
      <c r="AB59" s="94"/>
      <c r="AC59" s="94"/>
      <c r="AD59" s="59"/>
      <c r="AE59" s="197"/>
    </row>
    <row r="60">
      <c r="A60" s="111" t="s">
        <v>999</v>
      </c>
      <c r="B60" s="134"/>
      <c r="C60" s="112">
        <v>100.0</v>
      </c>
      <c r="D60" s="195">
        <v>4.607</v>
      </c>
      <c r="E60" s="112">
        <v>1.0</v>
      </c>
      <c r="F60" s="112">
        <v>100.0</v>
      </c>
      <c r="G60" s="82" t="s">
        <v>534</v>
      </c>
      <c r="H60" s="82">
        <v>2.0</v>
      </c>
      <c r="I60" s="200" t="s">
        <v>131</v>
      </c>
      <c r="J60" s="134"/>
      <c r="K60" s="122" t="s">
        <v>1000</v>
      </c>
      <c r="L60" s="112">
        <v>0.5</v>
      </c>
      <c r="M60" s="112" t="s">
        <v>84</v>
      </c>
      <c r="O60" s="199" t="s">
        <v>118</v>
      </c>
      <c r="Q60" s="126"/>
      <c r="R60" s="149" t="s">
        <v>134</v>
      </c>
      <c r="S60" s="134"/>
      <c r="U60" s="94"/>
      <c r="V60" s="94"/>
      <c r="W60" s="94"/>
      <c r="X60" s="94"/>
      <c r="Y60" s="100"/>
      <c r="Z60" s="100"/>
      <c r="AA60" s="100"/>
      <c r="AB60" s="94"/>
      <c r="AC60" s="94"/>
      <c r="AD60" s="59"/>
      <c r="AE60" s="197"/>
    </row>
    <row r="61">
      <c r="A61" s="111" t="s">
        <v>1002</v>
      </c>
      <c r="B61" s="134"/>
      <c r="C61" s="112">
        <v>100.0</v>
      </c>
      <c r="D61" s="195">
        <v>4.607</v>
      </c>
      <c r="E61" s="112">
        <v>1.0</v>
      </c>
      <c r="F61" s="112">
        <v>100.0</v>
      </c>
      <c r="G61" s="82" t="s">
        <v>534</v>
      </c>
      <c r="H61" s="82">
        <v>2.0</v>
      </c>
      <c r="I61" s="200"/>
      <c r="J61" s="134"/>
      <c r="K61" s="196"/>
      <c r="L61" s="112">
        <v>0.5</v>
      </c>
      <c r="M61" s="112" t="s">
        <v>84</v>
      </c>
      <c r="O61" s="155"/>
      <c r="Q61" s="126"/>
      <c r="R61" s="134"/>
      <c r="S61" s="149" t="s">
        <v>979</v>
      </c>
      <c r="U61" s="94"/>
      <c r="V61" s="94"/>
      <c r="W61" s="94"/>
      <c r="X61" s="94"/>
      <c r="Y61" s="100"/>
      <c r="Z61" s="100"/>
      <c r="AA61" s="100"/>
      <c r="AB61" s="94"/>
      <c r="AC61" s="94"/>
      <c r="AD61" s="59"/>
      <c r="AE61" s="197"/>
    </row>
    <row r="62">
      <c r="A62" s="111" t="s">
        <v>1005</v>
      </c>
      <c r="B62" s="134"/>
      <c r="C62" s="112">
        <v>100.0</v>
      </c>
      <c r="D62" s="195">
        <v>4.607</v>
      </c>
      <c r="E62" s="112">
        <v>1.0</v>
      </c>
      <c r="F62" s="112">
        <v>100.0</v>
      </c>
      <c r="G62" s="82" t="s">
        <v>534</v>
      </c>
      <c r="H62" s="82">
        <v>2.0</v>
      </c>
      <c r="I62" s="200" t="s">
        <v>131</v>
      </c>
      <c r="J62" s="134"/>
      <c r="K62" s="122" t="s">
        <v>1007</v>
      </c>
      <c r="L62" s="112">
        <v>0.5</v>
      </c>
      <c r="M62" s="112" t="s">
        <v>84</v>
      </c>
      <c r="O62" s="199" t="s">
        <v>102</v>
      </c>
      <c r="Q62" s="126"/>
      <c r="R62" s="149" t="s">
        <v>1009</v>
      </c>
      <c r="S62" s="134"/>
      <c r="U62" s="94"/>
      <c r="V62" s="94"/>
      <c r="W62" s="94"/>
      <c r="X62" s="94"/>
      <c r="Y62" s="100"/>
      <c r="Z62" s="100"/>
      <c r="AA62" s="100"/>
      <c r="AB62" s="94"/>
      <c r="AC62" s="94"/>
      <c r="AD62" s="59"/>
      <c r="AE62" s="205">
        <v>1.0</v>
      </c>
    </row>
    <row r="63">
      <c r="A63" s="111" t="s">
        <v>1013</v>
      </c>
      <c r="B63" s="134"/>
      <c r="C63" s="112">
        <v>100.0</v>
      </c>
      <c r="D63" s="195">
        <v>4.607</v>
      </c>
      <c r="E63" s="112">
        <v>1.0</v>
      </c>
      <c r="F63" s="112">
        <v>100.0</v>
      </c>
      <c r="G63" s="82" t="s">
        <v>534</v>
      </c>
      <c r="H63" s="82">
        <v>2.0</v>
      </c>
      <c r="I63" s="200" t="s">
        <v>1014</v>
      </c>
      <c r="J63" s="134"/>
      <c r="K63" s="196"/>
      <c r="L63" s="112">
        <v>0.5</v>
      </c>
      <c r="M63" s="112" t="s">
        <v>84</v>
      </c>
      <c r="O63" s="155"/>
      <c r="Q63" s="126"/>
      <c r="R63" s="134"/>
      <c r="S63" s="134"/>
      <c r="U63" s="94"/>
      <c r="V63" s="94"/>
      <c r="W63" s="94"/>
      <c r="X63" s="94"/>
      <c r="Y63" s="100"/>
      <c r="Z63" s="100"/>
      <c r="AA63" s="100"/>
      <c r="AB63" s="94"/>
      <c r="AC63" s="94"/>
      <c r="AD63" s="59"/>
      <c r="AE63" s="197"/>
    </row>
    <row r="64">
      <c r="A64" s="111" t="s">
        <v>1017</v>
      </c>
      <c r="B64" s="134"/>
      <c r="C64" s="112">
        <v>100.0</v>
      </c>
      <c r="D64" s="195">
        <v>4.607</v>
      </c>
      <c r="E64" s="112">
        <v>1.0</v>
      </c>
      <c r="F64" s="112">
        <v>100.0</v>
      </c>
      <c r="G64" s="82" t="s">
        <v>534</v>
      </c>
      <c r="H64" s="82">
        <v>2.0</v>
      </c>
      <c r="I64" s="200" t="s">
        <v>1018</v>
      </c>
      <c r="J64" s="134"/>
      <c r="K64" s="196"/>
      <c r="L64" s="112">
        <v>0.5</v>
      </c>
      <c r="M64" s="112" t="s">
        <v>84</v>
      </c>
      <c r="O64" s="155"/>
      <c r="Q64" s="126"/>
      <c r="R64" s="134"/>
      <c r="S64" s="149" t="s">
        <v>845</v>
      </c>
      <c r="U64" s="94"/>
      <c r="V64" s="94"/>
      <c r="W64" s="94"/>
      <c r="X64" s="94"/>
      <c r="Y64" s="100"/>
      <c r="Z64" s="100"/>
      <c r="AA64" s="100"/>
      <c r="AB64" s="94"/>
      <c r="AC64" s="94"/>
      <c r="AD64" s="59"/>
      <c r="AE64" s="197"/>
    </row>
    <row r="65">
      <c r="A65" s="111" t="s">
        <v>1021</v>
      </c>
      <c r="B65" s="134"/>
      <c r="C65" s="112">
        <v>100.0</v>
      </c>
      <c r="D65" s="195">
        <v>4.607</v>
      </c>
      <c r="E65" s="112">
        <v>1.0</v>
      </c>
      <c r="F65" s="112">
        <v>100.0</v>
      </c>
      <c r="G65" s="82" t="s">
        <v>534</v>
      </c>
      <c r="H65" s="82">
        <v>2.0</v>
      </c>
      <c r="I65" s="200"/>
      <c r="J65" s="134"/>
      <c r="K65" s="122" t="s">
        <v>1024</v>
      </c>
      <c r="L65" s="112">
        <v>0.5</v>
      </c>
      <c r="M65" s="112" t="s">
        <v>84</v>
      </c>
      <c r="O65" s="199" t="s">
        <v>102</v>
      </c>
      <c r="Q65" s="126"/>
      <c r="R65" s="149" t="s">
        <v>1025</v>
      </c>
      <c r="S65" s="134"/>
      <c r="U65" s="94"/>
      <c r="V65" s="94"/>
      <c r="W65" s="94"/>
      <c r="X65" s="94"/>
      <c r="Y65" s="100"/>
      <c r="Z65" s="100"/>
      <c r="AA65" s="100"/>
      <c r="AB65" s="94"/>
      <c r="AC65" s="94"/>
      <c r="AD65" s="59"/>
      <c r="AE65" s="205" t="s">
        <v>562</v>
      </c>
    </row>
    <row r="66">
      <c r="A66" s="111" t="s">
        <v>1027</v>
      </c>
      <c r="B66" s="134"/>
      <c r="C66" s="112">
        <v>100.0</v>
      </c>
      <c r="D66" s="195">
        <v>4.607</v>
      </c>
      <c r="E66" s="112">
        <v>1.0</v>
      </c>
      <c r="F66" s="112">
        <v>100.0</v>
      </c>
      <c r="G66" s="82" t="s">
        <v>534</v>
      </c>
      <c r="H66" s="82">
        <v>2.0</v>
      </c>
      <c r="I66" s="200"/>
      <c r="J66" s="134"/>
      <c r="K66" s="196"/>
      <c r="L66" s="112">
        <v>0.5</v>
      </c>
      <c r="M66" s="112" t="s">
        <v>84</v>
      </c>
      <c r="O66" s="155"/>
      <c r="Q66" s="126"/>
      <c r="R66" s="134"/>
      <c r="S66" s="41" t="s">
        <v>147</v>
      </c>
      <c r="U66" s="94"/>
      <c r="V66" s="94"/>
      <c r="W66" s="94"/>
      <c r="X66" s="94"/>
      <c r="Y66" s="100"/>
      <c r="Z66" s="100"/>
      <c r="AA66" s="100"/>
      <c r="AB66" s="94"/>
      <c r="AC66" s="94"/>
      <c r="AD66" s="59"/>
      <c r="AE66" s="197"/>
    </row>
    <row r="67">
      <c r="A67" s="111" t="s">
        <v>1030</v>
      </c>
      <c r="B67" s="134"/>
      <c r="C67" s="112">
        <v>100.0</v>
      </c>
      <c r="D67" s="195">
        <v>4.607</v>
      </c>
      <c r="E67" s="112">
        <v>1.0</v>
      </c>
      <c r="F67" s="112">
        <v>100.0</v>
      </c>
      <c r="G67" s="82" t="s">
        <v>534</v>
      </c>
      <c r="H67" s="82">
        <v>2.0</v>
      </c>
      <c r="I67" s="200" t="s">
        <v>1032</v>
      </c>
      <c r="J67" s="134"/>
      <c r="K67" s="122" t="s">
        <v>1033</v>
      </c>
      <c r="L67" s="112">
        <v>0.5</v>
      </c>
      <c r="M67" s="112" t="s">
        <v>84</v>
      </c>
      <c r="O67" s="199" t="s">
        <v>97</v>
      </c>
      <c r="Q67" s="126"/>
      <c r="R67" s="149" t="s">
        <v>595</v>
      </c>
      <c r="S67" s="134"/>
      <c r="U67" s="94"/>
      <c r="V67" s="94"/>
      <c r="W67" s="94"/>
      <c r="X67" s="94"/>
      <c r="Y67" s="100"/>
      <c r="Z67" s="100"/>
      <c r="AA67" s="100"/>
      <c r="AB67" s="94"/>
      <c r="AC67" s="94"/>
      <c r="AD67" s="59"/>
      <c r="AE67" s="197"/>
    </row>
    <row r="68">
      <c r="A68" s="111" t="s">
        <v>1037</v>
      </c>
      <c r="B68" s="134"/>
      <c r="C68" s="112">
        <v>100.0</v>
      </c>
      <c r="D68" s="195">
        <v>4.607</v>
      </c>
      <c r="E68" s="112">
        <v>1.0</v>
      </c>
      <c r="F68" s="112">
        <v>100.0</v>
      </c>
      <c r="G68" s="82" t="s">
        <v>534</v>
      </c>
      <c r="H68" s="82">
        <v>2.0</v>
      </c>
      <c r="I68" s="200"/>
      <c r="J68" s="134"/>
      <c r="K68" s="122" t="s">
        <v>1038</v>
      </c>
      <c r="L68" s="112">
        <v>0.5</v>
      </c>
      <c r="M68" s="112" t="s">
        <v>84</v>
      </c>
      <c r="O68" s="199" t="s">
        <v>102</v>
      </c>
      <c r="Q68" s="126"/>
      <c r="R68" s="149" t="s">
        <v>1040</v>
      </c>
      <c r="S68" s="149" t="s">
        <v>165</v>
      </c>
      <c r="U68" s="94"/>
      <c r="V68" s="94"/>
      <c r="W68" s="94"/>
      <c r="X68" s="94"/>
      <c r="Y68" s="100"/>
      <c r="Z68" s="100"/>
      <c r="AA68" s="100"/>
      <c r="AB68" s="94"/>
      <c r="AC68" s="94"/>
      <c r="AD68" s="59"/>
      <c r="AE68" s="197"/>
    </row>
    <row r="69">
      <c r="A69" s="111" t="s">
        <v>1043</v>
      </c>
      <c r="B69" s="134"/>
      <c r="C69" s="112">
        <v>100.0</v>
      </c>
      <c r="D69" s="195">
        <v>4.607</v>
      </c>
      <c r="E69" s="112">
        <v>1.0</v>
      </c>
      <c r="F69" s="112">
        <v>100.0</v>
      </c>
      <c r="G69" s="82" t="s">
        <v>534</v>
      </c>
      <c r="H69" s="82">
        <v>2.0</v>
      </c>
      <c r="I69" s="200" t="s">
        <v>1032</v>
      </c>
      <c r="J69" s="134"/>
      <c r="K69" s="122" t="s">
        <v>1047</v>
      </c>
      <c r="L69" s="112">
        <v>0.5</v>
      </c>
      <c r="M69" s="112" t="s">
        <v>84</v>
      </c>
      <c r="O69" s="199" t="s">
        <v>118</v>
      </c>
      <c r="Q69" s="126"/>
      <c r="R69" s="149" t="s">
        <v>163</v>
      </c>
      <c r="S69" s="149" t="s">
        <v>165</v>
      </c>
      <c r="U69" s="94"/>
      <c r="V69" s="94"/>
      <c r="W69" s="94"/>
      <c r="X69" s="94"/>
      <c r="Y69" s="100"/>
      <c r="Z69" s="100"/>
      <c r="AA69" s="100"/>
      <c r="AB69" s="94"/>
      <c r="AC69" s="94"/>
      <c r="AD69" s="59"/>
      <c r="AE69" s="197"/>
    </row>
    <row r="70">
      <c r="A70" s="111" t="s">
        <v>1052</v>
      </c>
      <c r="B70" s="134"/>
      <c r="C70" s="112">
        <v>100.0</v>
      </c>
      <c r="D70" s="195">
        <v>4.607</v>
      </c>
      <c r="E70" s="112">
        <v>1.0</v>
      </c>
      <c r="F70" s="112">
        <v>100.0</v>
      </c>
      <c r="G70" s="82" t="s">
        <v>534</v>
      </c>
      <c r="H70" s="82">
        <v>2.0</v>
      </c>
      <c r="I70" s="200"/>
      <c r="J70" s="134"/>
      <c r="K70" s="122" t="s">
        <v>1053</v>
      </c>
      <c r="L70" s="112">
        <v>0.5</v>
      </c>
      <c r="M70" s="112" t="s">
        <v>84</v>
      </c>
      <c r="O70" s="199" t="s">
        <v>118</v>
      </c>
      <c r="Q70" s="126"/>
      <c r="R70" s="41" t="s">
        <v>1054</v>
      </c>
      <c r="S70" s="149" t="s">
        <v>165</v>
      </c>
      <c r="T70" s="203" t="s">
        <v>99</v>
      </c>
      <c r="U70" s="94"/>
      <c r="V70" s="94"/>
      <c r="W70" s="94"/>
      <c r="X70" s="94"/>
      <c r="Y70" s="100"/>
      <c r="Z70" s="100"/>
      <c r="AA70" s="100"/>
      <c r="AB70" s="94"/>
      <c r="AC70" s="94"/>
      <c r="AD70" s="59"/>
      <c r="AE70" s="197"/>
    </row>
  </sheetData>
  <mergeCells count="6">
    <mergeCell ref="AD1:AE1"/>
    <mergeCell ref="U1:AC1"/>
    <mergeCell ref="L1:M1"/>
    <mergeCell ref="G1:H1"/>
    <mergeCell ref="I1:K1"/>
    <mergeCell ref="P1:Q1"/>
  </mergeCell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/>
  <cols>
    <col customWidth="1" min="1" max="1" width="14.43"/>
    <col customWidth="1" min="2" max="2" width="4.43"/>
    <col customWidth="1" min="3" max="4" width="5.86"/>
    <col customWidth="1" min="5" max="5" width="4.43"/>
    <col customWidth="1" min="6" max="6" width="10.14"/>
    <col customWidth="1" min="7" max="7" width="7.29"/>
    <col customWidth="1" min="8" max="8" width="4.43"/>
    <col customWidth="1" min="9" max="10" width="7.29"/>
    <col customWidth="1" min="11" max="11" width="8.71"/>
    <col customWidth="1" min="12" max="13" width="5.86"/>
    <col customWidth="1" min="14" max="16" width="7.29"/>
    <col customWidth="1" min="17" max="17" width="11.57"/>
    <col customWidth="1" min="18" max="19" width="43.0"/>
    <col customWidth="1" min="20" max="27" width="7.29"/>
    <col customWidth="1" min="28" max="29" width="14.43"/>
    <col customWidth="1" min="30" max="31" width="7.29"/>
  </cols>
  <sheetData>
    <row r="1">
      <c r="A1" s="2" t="s">
        <v>486</v>
      </c>
      <c r="B1" s="3"/>
      <c r="C1" s="4"/>
      <c r="D1" s="5"/>
      <c r="E1" s="4"/>
      <c r="F1" s="3" t="s">
        <v>2</v>
      </c>
      <c r="G1" s="3" t="s">
        <v>3</v>
      </c>
      <c r="I1" s="3" t="s">
        <v>4</v>
      </c>
      <c r="L1" s="3" t="s">
        <v>5</v>
      </c>
      <c r="N1" s="3"/>
      <c r="O1" s="6"/>
      <c r="P1" s="3" t="s">
        <v>6</v>
      </c>
      <c r="R1" s="7" t="s">
        <v>7</v>
      </c>
      <c r="S1" s="7" t="s">
        <v>8</v>
      </c>
      <c r="T1" s="3"/>
      <c r="U1" s="3" t="s">
        <v>9</v>
      </c>
      <c r="AD1" s="3" t="s">
        <v>10</v>
      </c>
    </row>
    <row r="2">
      <c r="A2" s="2" t="s">
        <v>11</v>
      </c>
      <c r="B2" s="7" t="s">
        <v>12</v>
      </c>
      <c r="C2" s="7" t="s">
        <v>13</v>
      </c>
      <c r="D2" s="8" t="s">
        <v>14</v>
      </c>
      <c r="E2" s="10" t="s">
        <v>15</v>
      </c>
      <c r="F2" s="7" t="s">
        <v>17</v>
      </c>
      <c r="G2" s="12" t="s">
        <v>18</v>
      </c>
      <c r="H2" s="3" t="s">
        <v>20</v>
      </c>
      <c r="I2" s="10" t="s">
        <v>21</v>
      </c>
      <c r="J2" s="3" t="s">
        <v>22</v>
      </c>
      <c r="K2" s="14" t="s">
        <v>23</v>
      </c>
      <c r="L2" s="3" t="s">
        <v>25</v>
      </c>
      <c r="M2" s="17" t="s">
        <v>26</v>
      </c>
      <c r="N2" s="19" t="s">
        <v>35</v>
      </c>
      <c r="O2" s="3" t="s">
        <v>36</v>
      </c>
      <c r="P2" s="10" t="s">
        <v>37</v>
      </c>
      <c r="Q2" s="21" t="s">
        <v>38</v>
      </c>
      <c r="R2" s="25"/>
      <c r="S2" s="7"/>
      <c r="T2" s="27" t="s">
        <v>43</v>
      </c>
      <c r="U2" s="29" t="s">
        <v>45</v>
      </c>
      <c r="V2" s="29" t="s">
        <v>47</v>
      </c>
      <c r="W2" s="29" t="s">
        <v>48</v>
      </c>
      <c r="X2" s="7" t="s">
        <v>49</v>
      </c>
      <c r="Y2" s="7" t="s">
        <v>50</v>
      </c>
      <c r="Z2" s="7" t="s">
        <v>51</v>
      </c>
      <c r="AA2" s="7" t="s">
        <v>54</v>
      </c>
      <c r="AB2" s="7" t="s">
        <v>55</v>
      </c>
      <c r="AC2" s="7" t="s">
        <v>56</v>
      </c>
      <c r="AD2" s="32" t="s">
        <v>57</v>
      </c>
      <c r="AE2" s="7" t="s">
        <v>58</v>
      </c>
    </row>
    <row r="3">
      <c r="A3" s="169"/>
      <c r="B3" s="169"/>
      <c r="C3" s="171" t="s">
        <v>510</v>
      </c>
      <c r="D3" s="172"/>
      <c r="E3" s="169"/>
      <c r="F3" s="169"/>
      <c r="G3" s="173"/>
      <c r="H3" s="169"/>
      <c r="I3" s="169"/>
      <c r="J3" s="174"/>
      <c r="K3" s="177"/>
      <c r="L3" s="169"/>
      <c r="M3" s="178"/>
      <c r="N3" s="179"/>
      <c r="O3" s="181"/>
      <c r="P3" s="174"/>
      <c r="Q3" s="183"/>
      <c r="R3" s="184"/>
      <c r="S3" s="185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74"/>
      <c r="AE3" s="174"/>
    </row>
    <row r="4">
      <c r="A4" s="187"/>
      <c r="B4" s="76"/>
      <c r="C4" s="71" t="s">
        <v>528</v>
      </c>
      <c r="D4" s="83"/>
      <c r="E4" s="55"/>
      <c r="F4" s="63"/>
      <c r="G4" s="55"/>
      <c r="H4" s="55"/>
      <c r="I4" s="55"/>
      <c r="J4" s="59"/>
      <c r="K4" s="67"/>
      <c r="L4" s="63"/>
      <c r="M4" s="69"/>
      <c r="N4" s="59"/>
      <c r="O4" s="88"/>
      <c r="P4" s="59"/>
      <c r="Q4" s="73"/>
      <c r="R4" s="74"/>
      <c r="S4" s="28"/>
      <c r="T4" s="55"/>
      <c r="U4" s="55"/>
      <c r="V4" s="55"/>
      <c r="W4" s="55"/>
      <c r="X4" s="55"/>
      <c r="Y4" s="55"/>
      <c r="Z4" s="55"/>
      <c r="AA4" s="55"/>
      <c r="AB4" s="76"/>
      <c r="AC4" s="188"/>
      <c r="AD4" s="59"/>
      <c r="AE4" s="59"/>
    </row>
    <row r="5">
      <c r="A5" s="187" t="s">
        <v>536</v>
      </c>
      <c r="B5" s="76"/>
      <c r="C5" s="55">
        <v>94.0</v>
      </c>
      <c r="D5" s="83">
        <v>7.3</v>
      </c>
      <c r="E5" s="55">
        <v>2.0</v>
      </c>
      <c r="F5" s="63">
        <v>70.0</v>
      </c>
      <c r="G5" s="55" t="s">
        <v>169</v>
      </c>
      <c r="H5" s="55">
        <v>2.0</v>
      </c>
      <c r="I5" s="55"/>
      <c r="J5" s="59"/>
      <c r="K5" s="67"/>
      <c r="L5" s="63">
        <v>10.0</v>
      </c>
      <c r="M5" s="69"/>
      <c r="N5" s="59"/>
      <c r="O5" s="88"/>
      <c r="P5" s="59"/>
      <c r="Q5" s="73"/>
      <c r="R5" s="74"/>
      <c r="S5" s="28" t="s">
        <v>541</v>
      </c>
      <c r="T5" s="55"/>
      <c r="U5" s="55"/>
      <c r="V5" s="55"/>
      <c r="W5" s="55"/>
      <c r="X5" s="55"/>
      <c r="Y5" s="55"/>
      <c r="Z5" s="55"/>
      <c r="AA5" s="55"/>
      <c r="AB5" s="76"/>
      <c r="AC5" s="188"/>
      <c r="AD5" s="59"/>
      <c r="AE5" s="59"/>
    </row>
    <row r="6">
      <c r="A6" s="187" t="s">
        <v>544</v>
      </c>
      <c r="B6" s="76"/>
      <c r="C6" s="55">
        <v>94.0</v>
      </c>
      <c r="D6" s="83">
        <v>7.3</v>
      </c>
      <c r="E6" s="55">
        <v>2.0</v>
      </c>
      <c r="F6" s="63">
        <v>70.0</v>
      </c>
      <c r="G6" s="55" t="s">
        <v>169</v>
      </c>
      <c r="H6" s="55">
        <v>2.0</v>
      </c>
      <c r="I6" s="55"/>
      <c r="J6" s="59"/>
      <c r="K6" s="67"/>
      <c r="L6" s="63">
        <v>10.0</v>
      </c>
      <c r="M6" s="69"/>
      <c r="N6" s="59"/>
      <c r="O6" s="88"/>
      <c r="P6" s="59"/>
      <c r="Q6" s="73"/>
      <c r="R6" s="74"/>
      <c r="S6" s="28" t="s">
        <v>548</v>
      </c>
      <c r="T6" s="102" t="s">
        <v>99</v>
      </c>
      <c r="U6" s="55"/>
      <c r="V6" s="55"/>
      <c r="W6" s="55"/>
      <c r="X6" s="55"/>
      <c r="Y6" s="55"/>
      <c r="Z6" s="55"/>
      <c r="AA6" s="55"/>
      <c r="AB6" s="76"/>
      <c r="AC6" s="188"/>
      <c r="AD6" s="59"/>
      <c r="AE6" s="59"/>
    </row>
    <row r="7">
      <c r="A7" s="187" t="s">
        <v>551</v>
      </c>
      <c r="B7" s="76"/>
      <c r="C7" s="55">
        <v>94.0</v>
      </c>
      <c r="D7" s="83">
        <v>7.3</v>
      </c>
      <c r="E7" s="55">
        <v>2.0</v>
      </c>
      <c r="F7" s="63">
        <v>70.0</v>
      </c>
      <c r="G7" s="55" t="s">
        <v>169</v>
      </c>
      <c r="H7" s="55">
        <v>2.0</v>
      </c>
      <c r="I7" s="55"/>
      <c r="J7" s="59"/>
      <c r="K7" s="67"/>
      <c r="L7" s="63">
        <v>10.0</v>
      </c>
      <c r="M7" s="69"/>
      <c r="N7" s="59"/>
      <c r="O7" s="88"/>
      <c r="P7" s="59"/>
      <c r="Q7" s="73"/>
      <c r="R7" s="74"/>
      <c r="S7" s="28" t="s">
        <v>552</v>
      </c>
      <c r="T7" s="55"/>
      <c r="U7" s="55"/>
      <c r="V7" s="55"/>
      <c r="W7" s="55"/>
      <c r="X7" s="55"/>
      <c r="Y7" s="55"/>
      <c r="Z7" s="55"/>
      <c r="AA7" s="55"/>
      <c r="AB7" s="76"/>
      <c r="AC7" s="188"/>
      <c r="AD7" s="59"/>
      <c r="AE7" s="59"/>
    </row>
    <row r="8">
      <c r="A8" s="187" t="s">
        <v>554</v>
      </c>
      <c r="B8" s="76"/>
      <c r="C8" s="55">
        <v>94.0</v>
      </c>
      <c r="D8" s="83">
        <v>7.3</v>
      </c>
      <c r="E8" s="55">
        <v>2.0</v>
      </c>
      <c r="F8" s="63">
        <v>70.0</v>
      </c>
      <c r="G8" s="55" t="s">
        <v>169</v>
      </c>
      <c r="H8" s="55">
        <v>2.0</v>
      </c>
      <c r="I8" s="55"/>
      <c r="J8" s="59"/>
      <c r="K8" s="67"/>
      <c r="L8" s="63">
        <v>10.0</v>
      </c>
      <c r="M8" s="69"/>
      <c r="N8" s="59"/>
      <c r="O8" s="88"/>
      <c r="P8" s="59"/>
      <c r="Q8" s="73"/>
      <c r="R8" s="74"/>
      <c r="S8" s="129"/>
      <c r="T8" s="57"/>
      <c r="U8" s="57"/>
      <c r="V8" s="57"/>
      <c r="W8" s="57"/>
      <c r="X8" s="57"/>
      <c r="Y8" s="57"/>
      <c r="Z8" s="57"/>
      <c r="AA8" s="57"/>
      <c r="AB8" s="76"/>
      <c r="AC8" s="188"/>
      <c r="AD8" s="59"/>
      <c r="AE8" s="59"/>
    </row>
    <row r="9">
      <c r="A9" s="187" t="s">
        <v>561</v>
      </c>
      <c r="B9" s="76"/>
      <c r="C9" s="55">
        <v>94.0</v>
      </c>
      <c r="D9" s="83">
        <v>7.3</v>
      </c>
      <c r="E9" s="55">
        <v>2.0</v>
      </c>
      <c r="F9" s="63">
        <v>70.0</v>
      </c>
      <c r="G9" s="55" t="s">
        <v>169</v>
      </c>
      <c r="H9" s="55">
        <v>2.0</v>
      </c>
      <c r="I9" s="55"/>
      <c r="J9" s="59"/>
      <c r="K9" s="67"/>
      <c r="L9" s="63">
        <v>10.0</v>
      </c>
      <c r="M9" s="69"/>
      <c r="N9" s="59"/>
      <c r="O9" s="88"/>
      <c r="P9" s="59"/>
      <c r="Q9" s="73"/>
      <c r="R9" s="74"/>
      <c r="S9" s="28" t="s">
        <v>567</v>
      </c>
      <c r="T9" s="55"/>
      <c r="U9" s="55"/>
      <c r="V9" s="55"/>
      <c r="W9" s="55"/>
      <c r="X9" s="55"/>
      <c r="Y9" s="55"/>
      <c r="Z9" s="55"/>
      <c r="AA9" s="55"/>
      <c r="AB9" s="76"/>
      <c r="AC9" s="188"/>
      <c r="AD9" s="59"/>
      <c r="AE9" s="59"/>
    </row>
    <row r="10">
      <c r="A10" s="187" t="s">
        <v>569</v>
      </c>
      <c r="B10" s="76"/>
      <c r="C10" s="55">
        <v>94.0</v>
      </c>
      <c r="D10" s="83">
        <v>7.3</v>
      </c>
      <c r="E10" s="55">
        <v>2.0</v>
      </c>
      <c r="F10" s="63">
        <v>70.0</v>
      </c>
      <c r="G10" s="55" t="s">
        <v>169</v>
      </c>
      <c r="H10" s="55">
        <v>2.0</v>
      </c>
      <c r="I10" s="55"/>
      <c r="J10" s="59"/>
      <c r="K10" s="67"/>
      <c r="L10" s="63">
        <v>10.0</v>
      </c>
      <c r="M10" s="69"/>
      <c r="N10" s="59"/>
      <c r="O10" s="88"/>
      <c r="P10" s="59"/>
      <c r="Q10" s="73"/>
      <c r="R10" s="74"/>
      <c r="S10" s="28" t="s">
        <v>573</v>
      </c>
      <c r="T10" s="55"/>
      <c r="U10" s="55"/>
      <c r="V10" s="55"/>
      <c r="W10" s="55"/>
      <c r="X10" s="55"/>
      <c r="Y10" s="55"/>
      <c r="Z10" s="55"/>
      <c r="AA10" s="55"/>
      <c r="AB10" s="76"/>
      <c r="AC10" s="188"/>
      <c r="AD10" s="59"/>
      <c r="AE10" s="59"/>
    </row>
    <row r="11">
      <c r="A11" s="187" t="s">
        <v>575</v>
      </c>
      <c r="B11" s="76"/>
      <c r="C11" s="55">
        <v>94.0</v>
      </c>
      <c r="D11" s="83">
        <v>7.3</v>
      </c>
      <c r="E11" s="55">
        <v>2.0</v>
      </c>
      <c r="F11" s="63">
        <v>70.0</v>
      </c>
      <c r="G11" s="55" t="s">
        <v>169</v>
      </c>
      <c r="H11" s="55">
        <v>2.0</v>
      </c>
      <c r="I11" s="55"/>
      <c r="J11" s="59"/>
      <c r="K11" s="67"/>
      <c r="L11" s="63">
        <v>10.0</v>
      </c>
      <c r="M11" s="69"/>
      <c r="N11" s="59"/>
      <c r="O11" s="88"/>
      <c r="P11" s="59"/>
      <c r="Q11" s="73"/>
      <c r="R11" s="74"/>
      <c r="S11" s="28" t="s">
        <v>580</v>
      </c>
      <c r="T11" s="102" t="s">
        <v>99</v>
      </c>
      <c r="U11" s="55"/>
      <c r="V11" s="55"/>
      <c r="W11" s="55"/>
      <c r="X11" s="55"/>
      <c r="Y11" s="55"/>
      <c r="Z11" s="55"/>
      <c r="AA11" s="55"/>
      <c r="AB11" s="76"/>
      <c r="AC11" s="188"/>
      <c r="AD11" s="59"/>
      <c r="AE11" s="59"/>
    </row>
    <row r="12">
      <c r="A12" s="190" t="s">
        <v>583</v>
      </c>
      <c r="B12" s="76"/>
      <c r="C12" s="55">
        <v>97.0</v>
      </c>
      <c r="D12" s="83">
        <v>7.3</v>
      </c>
      <c r="E12" s="55">
        <v>2.0</v>
      </c>
      <c r="F12" s="63">
        <v>70.0</v>
      </c>
      <c r="G12" s="55" t="s">
        <v>202</v>
      </c>
      <c r="H12" s="55">
        <v>2.0</v>
      </c>
      <c r="I12" s="55"/>
      <c r="J12" s="59"/>
      <c r="K12" s="67"/>
      <c r="L12" s="63">
        <v>10.0</v>
      </c>
      <c r="M12" s="69"/>
      <c r="N12" s="59"/>
      <c r="O12" s="88"/>
      <c r="P12" s="55" t="s">
        <v>172</v>
      </c>
      <c r="Q12" s="73"/>
      <c r="R12" s="74"/>
      <c r="S12" s="28" t="s">
        <v>595</v>
      </c>
      <c r="T12" s="55"/>
      <c r="U12" s="55"/>
      <c r="V12" s="55"/>
      <c r="W12" s="55"/>
      <c r="X12" s="55"/>
      <c r="Y12" s="55"/>
      <c r="Z12" s="55"/>
      <c r="AA12" s="55"/>
      <c r="AB12" s="76"/>
      <c r="AC12" s="191"/>
      <c r="AD12" s="59"/>
      <c r="AE12" s="59"/>
    </row>
    <row r="13">
      <c r="A13" s="190" t="s">
        <v>611</v>
      </c>
      <c r="B13" s="125"/>
      <c r="C13" s="55">
        <v>97.0</v>
      </c>
      <c r="D13" s="83">
        <v>7.3</v>
      </c>
      <c r="E13" s="55">
        <v>2.0</v>
      </c>
      <c r="F13" s="63">
        <v>70.0</v>
      </c>
      <c r="G13" s="55" t="s">
        <v>202</v>
      </c>
      <c r="H13" s="55">
        <v>2.0</v>
      </c>
      <c r="I13" s="55"/>
      <c r="J13" s="59"/>
      <c r="K13" s="67"/>
      <c r="L13" s="63">
        <v>10.0</v>
      </c>
      <c r="M13" s="69"/>
      <c r="N13" s="59"/>
      <c r="O13" s="192"/>
      <c r="P13" s="55" t="s">
        <v>172</v>
      </c>
      <c r="Q13" s="73"/>
      <c r="R13" s="74"/>
      <c r="S13" s="28" t="s">
        <v>627</v>
      </c>
      <c r="T13" s="55"/>
      <c r="U13" s="55"/>
      <c r="V13" s="55"/>
      <c r="W13" s="55"/>
      <c r="X13" s="55"/>
      <c r="Y13" s="55"/>
      <c r="Z13" s="55"/>
      <c r="AA13" s="55"/>
      <c r="AB13" s="125"/>
      <c r="AC13" s="191"/>
      <c r="AD13" s="59"/>
      <c r="AE13" s="59"/>
    </row>
    <row r="14">
      <c r="A14" s="192" t="s">
        <v>628</v>
      </c>
      <c r="B14" s="125">
        <v>2.0</v>
      </c>
      <c r="C14" s="55">
        <v>94.0</v>
      </c>
      <c r="D14" s="83">
        <v>7.3</v>
      </c>
      <c r="E14" s="55">
        <v>1.0</v>
      </c>
      <c r="F14" s="63">
        <v>70.0</v>
      </c>
      <c r="G14" s="55" t="s">
        <v>169</v>
      </c>
      <c r="H14" s="55">
        <v>2.0</v>
      </c>
      <c r="I14" s="55" t="s">
        <v>630</v>
      </c>
      <c r="J14" s="55" t="s">
        <v>631</v>
      </c>
      <c r="K14" s="96" t="s">
        <v>632</v>
      </c>
      <c r="L14" s="63">
        <v>10.0</v>
      </c>
      <c r="M14" s="193">
        <v>16.0</v>
      </c>
      <c r="N14" s="59"/>
      <c r="O14" s="121"/>
      <c r="P14" s="55" t="s">
        <v>546</v>
      </c>
      <c r="Q14" s="107">
        <v>42399.0</v>
      </c>
      <c r="R14" s="28"/>
      <c r="S14" s="28" t="s">
        <v>639</v>
      </c>
      <c r="T14" s="55"/>
      <c r="U14" s="55"/>
      <c r="V14" s="55"/>
      <c r="W14" s="55"/>
      <c r="X14" s="55"/>
      <c r="Y14" s="55"/>
      <c r="Z14" s="55"/>
      <c r="AA14" s="55"/>
      <c r="AB14" s="125" t="s">
        <v>641</v>
      </c>
      <c r="AC14" s="76"/>
      <c r="AD14" s="59"/>
      <c r="AE14" s="59"/>
    </row>
    <row r="15">
      <c r="A15" s="192" t="s">
        <v>643</v>
      </c>
      <c r="B15" s="125">
        <v>1.0</v>
      </c>
      <c r="C15" s="55">
        <v>99.0</v>
      </c>
      <c r="D15" s="83">
        <v>7.3</v>
      </c>
      <c r="E15" s="55">
        <v>1.0</v>
      </c>
      <c r="F15" s="63">
        <v>70.0</v>
      </c>
      <c r="G15" s="55" t="s">
        <v>77</v>
      </c>
      <c r="H15" s="55">
        <v>2.0</v>
      </c>
      <c r="I15" s="55" t="s">
        <v>646</v>
      </c>
      <c r="J15" s="55" t="s">
        <v>647</v>
      </c>
      <c r="K15" s="96" t="s">
        <v>648</v>
      </c>
      <c r="L15" s="63">
        <v>10.0</v>
      </c>
      <c r="M15" s="85">
        <v>17.0</v>
      </c>
      <c r="N15" s="59"/>
      <c r="O15" s="121" t="s">
        <v>102</v>
      </c>
      <c r="P15" s="55" t="s">
        <v>546</v>
      </c>
      <c r="Q15" s="107">
        <v>42400.0</v>
      </c>
      <c r="R15" s="28"/>
      <c r="S15" s="28" t="s">
        <v>650</v>
      </c>
      <c r="T15" s="102" t="s">
        <v>99</v>
      </c>
      <c r="U15" s="55"/>
      <c r="V15" s="55"/>
      <c r="W15" s="55"/>
      <c r="X15" s="55"/>
      <c r="Y15" s="55"/>
      <c r="Z15" s="55"/>
      <c r="AA15" s="102" t="s">
        <v>266</v>
      </c>
      <c r="AB15" s="125" t="s">
        <v>654</v>
      </c>
      <c r="AC15" s="76"/>
      <c r="AD15" s="59"/>
      <c r="AE15" s="59"/>
    </row>
    <row r="16">
      <c r="A16" s="192" t="s">
        <v>656</v>
      </c>
      <c r="B16" s="125">
        <v>3.0</v>
      </c>
      <c r="C16" s="55">
        <v>99.0</v>
      </c>
      <c r="D16" s="83">
        <v>7.3</v>
      </c>
      <c r="E16" s="55">
        <v>2.0</v>
      </c>
      <c r="F16" s="63">
        <v>70.0</v>
      </c>
      <c r="G16" s="55" t="s">
        <v>77</v>
      </c>
      <c r="H16" s="55">
        <v>2.0</v>
      </c>
      <c r="I16" s="55" t="s">
        <v>658</v>
      </c>
      <c r="J16" s="55" t="s">
        <v>631</v>
      </c>
      <c r="K16" s="96" t="s">
        <v>663</v>
      </c>
      <c r="L16" s="63">
        <v>10.0</v>
      </c>
      <c r="M16" s="85">
        <v>16.0</v>
      </c>
      <c r="N16" s="59"/>
      <c r="O16" s="121" t="s">
        <v>118</v>
      </c>
      <c r="P16" s="55" t="s">
        <v>546</v>
      </c>
      <c r="Q16" s="107">
        <v>42400.0</v>
      </c>
      <c r="R16" s="28"/>
      <c r="S16" s="28" t="s">
        <v>667</v>
      </c>
      <c r="T16" s="102" t="s">
        <v>99</v>
      </c>
      <c r="U16" s="55"/>
      <c r="V16" s="55"/>
      <c r="W16" s="55"/>
      <c r="X16" s="55"/>
      <c r="Y16" s="55"/>
      <c r="Z16" s="55"/>
      <c r="AA16" s="55"/>
      <c r="AB16" s="125" t="s">
        <v>654</v>
      </c>
      <c r="AC16" s="76"/>
      <c r="AD16" s="59"/>
      <c r="AE16" s="59"/>
    </row>
    <row r="17">
      <c r="A17" s="192" t="s">
        <v>670</v>
      </c>
      <c r="B17" s="76"/>
      <c r="C17" s="55">
        <v>99.0</v>
      </c>
      <c r="D17" s="83">
        <v>7.3</v>
      </c>
      <c r="E17" s="55">
        <v>2.0</v>
      </c>
      <c r="F17" s="63">
        <v>70.0</v>
      </c>
      <c r="G17" s="55" t="s">
        <v>77</v>
      </c>
      <c r="H17" s="55">
        <v>2.0</v>
      </c>
      <c r="I17" s="55"/>
      <c r="J17" s="59"/>
      <c r="K17" s="67"/>
      <c r="L17" s="63">
        <v>10.0</v>
      </c>
      <c r="M17" s="69"/>
      <c r="N17" s="59"/>
      <c r="O17" s="192"/>
      <c r="P17" s="55" t="s">
        <v>172</v>
      </c>
      <c r="Q17" s="73"/>
      <c r="R17" s="74"/>
      <c r="S17" s="28" t="s">
        <v>675</v>
      </c>
      <c r="T17" s="55"/>
      <c r="U17" s="55"/>
      <c r="V17" s="55"/>
      <c r="W17" s="55"/>
      <c r="X17" s="55"/>
      <c r="Y17" s="55"/>
      <c r="Z17" s="55"/>
      <c r="AA17" s="55"/>
      <c r="AB17" s="76"/>
      <c r="AC17" s="76"/>
      <c r="AD17" s="59"/>
      <c r="AE17" s="59"/>
    </row>
    <row r="18">
      <c r="A18" s="192" t="s">
        <v>677</v>
      </c>
      <c r="B18" s="125"/>
      <c r="C18" s="55">
        <v>99.0</v>
      </c>
      <c r="D18" s="83">
        <v>7.3</v>
      </c>
      <c r="E18" s="55">
        <v>1.0</v>
      </c>
      <c r="F18" s="63">
        <v>70.0</v>
      </c>
      <c r="G18" s="55" t="s">
        <v>77</v>
      </c>
      <c r="H18" s="55">
        <v>2.0</v>
      </c>
      <c r="I18" s="55" t="s">
        <v>680</v>
      </c>
      <c r="J18" s="55" t="s">
        <v>631</v>
      </c>
      <c r="K18" s="96" t="s">
        <v>681</v>
      </c>
      <c r="L18" s="63">
        <v>10.0</v>
      </c>
      <c r="M18" s="85">
        <v>17.0</v>
      </c>
      <c r="N18" s="59"/>
      <c r="O18" s="121" t="s">
        <v>92</v>
      </c>
      <c r="P18" s="55" t="s">
        <v>546</v>
      </c>
      <c r="Q18" s="107">
        <v>42400.0</v>
      </c>
      <c r="R18" s="74"/>
      <c r="S18" s="28" t="s">
        <v>684</v>
      </c>
      <c r="T18" s="55"/>
      <c r="U18" s="55"/>
      <c r="V18" s="55"/>
      <c r="W18" s="55"/>
      <c r="X18" s="55"/>
      <c r="Y18" s="55"/>
      <c r="Z18" s="55"/>
      <c r="AA18" s="55"/>
      <c r="AB18" s="125" t="s">
        <v>654</v>
      </c>
      <c r="AC18" s="76"/>
      <c r="AD18" s="59"/>
      <c r="AE18" s="59"/>
    </row>
    <row r="19">
      <c r="A19" s="192" t="s">
        <v>687</v>
      </c>
      <c r="B19" s="76"/>
      <c r="C19" s="55">
        <v>99.0</v>
      </c>
      <c r="D19" s="83">
        <v>7.3</v>
      </c>
      <c r="E19" s="55">
        <v>2.0</v>
      </c>
      <c r="F19" s="63" t="s">
        <v>693</v>
      </c>
      <c r="G19" s="55" t="s">
        <v>77</v>
      </c>
      <c r="H19" s="55">
        <v>2.0</v>
      </c>
      <c r="I19" s="55" t="s">
        <v>646</v>
      </c>
      <c r="J19" s="55" t="s">
        <v>631</v>
      </c>
      <c r="K19" s="96" t="s">
        <v>698</v>
      </c>
      <c r="L19" s="63">
        <v>10.0</v>
      </c>
      <c r="M19" s="85">
        <v>17.5</v>
      </c>
      <c r="N19" s="59"/>
      <c r="O19" s="121" t="s">
        <v>92</v>
      </c>
      <c r="P19" s="55" t="s">
        <v>546</v>
      </c>
      <c r="Q19" s="107">
        <v>42400.0</v>
      </c>
      <c r="R19" s="74"/>
      <c r="S19" s="28" t="s">
        <v>697</v>
      </c>
      <c r="T19" s="55"/>
      <c r="U19" s="55"/>
      <c r="V19" s="55"/>
      <c r="W19" s="55"/>
      <c r="X19" s="55"/>
      <c r="Y19" s="55"/>
      <c r="Z19" s="55"/>
      <c r="AA19" s="55"/>
      <c r="AB19" s="76"/>
      <c r="AC19" s="76"/>
      <c r="AD19" s="59"/>
      <c r="AE19" s="59"/>
    </row>
    <row r="20">
      <c r="A20" s="192" t="s">
        <v>702</v>
      </c>
      <c r="B20" s="76"/>
      <c r="C20" s="55">
        <v>99.0</v>
      </c>
      <c r="D20" s="83">
        <v>7.3</v>
      </c>
      <c r="E20" s="55">
        <v>2.0</v>
      </c>
      <c r="F20" s="63">
        <v>70.0</v>
      </c>
      <c r="G20" s="55" t="s">
        <v>77</v>
      </c>
      <c r="H20" s="55">
        <v>2.0</v>
      </c>
      <c r="I20" s="55"/>
      <c r="J20" s="59"/>
      <c r="K20" s="67"/>
      <c r="L20" s="63">
        <v>10.0</v>
      </c>
      <c r="M20" s="69"/>
      <c r="N20" s="59"/>
      <c r="O20" s="192"/>
      <c r="P20" s="55" t="s">
        <v>172</v>
      </c>
      <c r="Q20" s="73"/>
      <c r="R20" s="74"/>
      <c r="S20" s="28" t="s">
        <v>704</v>
      </c>
      <c r="T20" s="55"/>
      <c r="U20" s="55"/>
      <c r="V20" s="55"/>
      <c r="W20" s="55"/>
      <c r="X20" s="55"/>
      <c r="Y20" s="55"/>
      <c r="Z20" s="55"/>
      <c r="AA20" s="55"/>
      <c r="AB20" s="76"/>
      <c r="AC20" s="76"/>
      <c r="AD20" s="59"/>
      <c r="AE20" s="59"/>
    </row>
    <row r="21">
      <c r="A21" s="192" t="s">
        <v>706</v>
      </c>
      <c r="B21" s="76"/>
      <c r="C21" s="55">
        <v>99.0</v>
      </c>
      <c r="D21" s="83">
        <v>7.3</v>
      </c>
      <c r="E21" s="55">
        <v>2.0</v>
      </c>
      <c r="F21" s="63">
        <v>70.0</v>
      </c>
      <c r="G21" s="55" t="s">
        <v>77</v>
      </c>
      <c r="H21" s="55">
        <v>2.0</v>
      </c>
      <c r="I21" s="55"/>
      <c r="J21" s="59"/>
      <c r="K21" s="67"/>
      <c r="L21" s="63">
        <v>10.0</v>
      </c>
      <c r="M21" s="69"/>
      <c r="N21" s="59"/>
      <c r="O21" s="192"/>
      <c r="P21" s="59"/>
      <c r="Q21" s="73"/>
      <c r="R21" s="74"/>
      <c r="S21" s="28" t="s">
        <v>708</v>
      </c>
      <c r="T21" s="55"/>
      <c r="U21" s="55"/>
      <c r="V21" s="55"/>
      <c r="W21" s="55"/>
      <c r="X21" s="55"/>
      <c r="Y21" s="55"/>
      <c r="Z21" s="55"/>
      <c r="AA21" s="55"/>
      <c r="AB21" s="76"/>
      <c r="AC21" s="76"/>
      <c r="AD21" s="59"/>
      <c r="AE21" s="59"/>
    </row>
    <row r="22">
      <c r="A22" s="192" t="s">
        <v>711</v>
      </c>
      <c r="B22" s="109"/>
      <c r="C22" s="55">
        <v>99.0</v>
      </c>
      <c r="D22" s="83">
        <v>7.3</v>
      </c>
      <c r="E22" s="55">
        <v>2.0</v>
      </c>
      <c r="F22" s="63">
        <v>70.0</v>
      </c>
      <c r="G22" s="55" t="s">
        <v>77</v>
      </c>
      <c r="H22" s="55">
        <v>2.0</v>
      </c>
      <c r="I22" s="55"/>
      <c r="J22" s="59"/>
      <c r="K22" s="67"/>
      <c r="L22" s="63">
        <v>10.0</v>
      </c>
      <c r="M22" s="69"/>
      <c r="N22" s="59"/>
      <c r="O22" s="192"/>
      <c r="P22" s="55" t="s">
        <v>172</v>
      </c>
      <c r="Q22" s="73"/>
      <c r="R22" s="74"/>
      <c r="S22" s="28" t="s">
        <v>713</v>
      </c>
      <c r="T22" s="55"/>
      <c r="U22" s="55"/>
      <c r="V22" s="55"/>
      <c r="W22" s="55"/>
      <c r="X22" s="55"/>
      <c r="Y22" s="55"/>
      <c r="Z22" s="55"/>
      <c r="AA22" s="55"/>
      <c r="AB22" s="109"/>
      <c r="AC22" s="76"/>
      <c r="AD22" s="59"/>
      <c r="AE22" s="59"/>
    </row>
    <row r="23">
      <c r="A23" s="192" t="s">
        <v>715</v>
      </c>
      <c r="B23" s="109"/>
      <c r="C23" s="55">
        <v>99.0</v>
      </c>
      <c r="D23" s="83">
        <v>7.3</v>
      </c>
      <c r="E23" s="55">
        <v>1.0</v>
      </c>
      <c r="F23" s="63">
        <v>70.0</v>
      </c>
      <c r="G23" s="55" t="s">
        <v>77</v>
      </c>
      <c r="H23" s="55">
        <v>2.0</v>
      </c>
      <c r="I23" s="55" t="s">
        <v>646</v>
      </c>
      <c r="J23" s="55" t="s">
        <v>716</v>
      </c>
      <c r="K23" s="96" t="s">
        <v>718</v>
      </c>
      <c r="L23" s="63">
        <v>10.0</v>
      </c>
      <c r="M23" s="85">
        <v>14.5</v>
      </c>
      <c r="N23" s="59"/>
      <c r="O23" s="121" t="s">
        <v>92</v>
      </c>
      <c r="P23" s="55" t="s">
        <v>546</v>
      </c>
      <c r="Q23" s="107">
        <v>42400.0</v>
      </c>
      <c r="R23" s="74"/>
      <c r="S23" s="28" t="s">
        <v>722</v>
      </c>
      <c r="T23" s="102" t="s">
        <v>99</v>
      </c>
      <c r="U23" s="55"/>
      <c r="V23" s="55"/>
      <c r="W23" s="55"/>
      <c r="X23" s="55"/>
      <c r="Y23" s="55"/>
      <c r="Z23" s="55"/>
      <c r="AA23" s="55"/>
      <c r="AB23" s="109"/>
      <c r="AC23" s="76"/>
      <c r="AD23" s="59"/>
      <c r="AE23" s="59"/>
    </row>
    <row r="24">
      <c r="A24" s="192" t="s">
        <v>723</v>
      </c>
      <c r="B24" s="109"/>
      <c r="C24" s="55">
        <v>99.0</v>
      </c>
      <c r="D24" s="83">
        <v>7.3</v>
      </c>
      <c r="E24" s="55">
        <v>2.0</v>
      </c>
      <c r="F24" s="63">
        <v>70.0</v>
      </c>
      <c r="G24" s="55" t="s">
        <v>77</v>
      </c>
      <c r="H24" s="55">
        <v>2.0</v>
      </c>
      <c r="I24" s="55"/>
      <c r="J24" s="59"/>
      <c r="K24" s="67"/>
      <c r="L24" s="63">
        <v>10.0</v>
      </c>
      <c r="M24" s="69"/>
      <c r="N24" s="59"/>
      <c r="O24" s="192"/>
      <c r="P24" s="59"/>
      <c r="Q24" s="73"/>
      <c r="R24" s="74"/>
      <c r="S24" s="74"/>
      <c r="T24" s="59"/>
      <c r="U24" s="59"/>
      <c r="V24" s="59"/>
      <c r="W24" s="59"/>
      <c r="X24" s="59"/>
      <c r="Y24" s="59"/>
      <c r="Z24" s="59"/>
      <c r="AA24" s="59"/>
      <c r="AB24" s="109"/>
      <c r="AC24" s="76"/>
      <c r="AD24" s="59"/>
      <c r="AE24" s="59"/>
    </row>
    <row r="25">
      <c r="A25" s="192" t="s">
        <v>726</v>
      </c>
      <c r="B25" s="138"/>
      <c r="C25" s="55">
        <v>99.0</v>
      </c>
      <c r="D25" s="83">
        <v>7.3</v>
      </c>
      <c r="E25" s="55">
        <v>2.0</v>
      </c>
      <c r="F25" s="63">
        <v>70.0</v>
      </c>
      <c r="G25" s="55" t="s">
        <v>77</v>
      </c>
      <c r="H25" s="55">
        <v>2.0</v>
      </c>
      <c r="I25" s="55"/>
      <c r="J25" s="59"/>
      <c r="K25" s="67"/>
      <c r="L25" s="63">
        <v>10.0</v>
      </c>
      <c r="M25" s="69"/>
      <c r="N25" s="59"/>
      <c r="O25" s="192"/>
      <c r="P25" s="59"/>
      <c r="Q25" s="73"/>
      <c r="R25" s="74"/>
      <c r="S25" s="74"/>
      <c r="T25" s="59"/>
      <c r="U25" s="59"/>
      <c r="V25" s="59"/>
      <c r="W25" s="59"/>
      <c r="X25" s="59"/>
      <c r="Y25" s="59"/>
      <c r="Z25" s="59"/>
      <c r="AA25" s="59"/>
      <c r="AB25" s="138"/>
      <c r="AC25" s="76"/>
      <c r="AD25" s="59"/>
      <c r="AE25" s="59"/>
    </row>
    <row r="26">
      <c r="A26" s="71" t="s">
        <v>729</v>
      </c>
      <c r="B26" s="125">
        <v>4.0</v>
      </c>
      <c r="C26" s="55">
        <v>99.0</v>
      </c>
      <c r="D26" s="83">
        <v>7.3</v>
      </c>
      <c r="E26" s="55">
        <v>2.0</v>
      </c>
      <c r="F26" s="63">
        <v>70.0</v>
      </c>
      <c r="G26" s="55" t="s">
        <v>77</v>
      </c>
      <c r="H26" s="55">
        <v>2.0</v>
      </c>
      <c r="I26" s="55"/>
      <c r="J26" s="59"/>
      <c r="K26" s="67"/>
      <c r="L26" s="63">
        <v>10.0</v>
      </c>
      <c r="M26" s="69"/>
      <c r="N26" s="59"/>
      <c r="O26" s="192"/>
      <c r="P26" s="59"/>
      <c r="Q26" s="73"/>
      <c r="R26" s="28"/>
      <c r="S26" s="74"/>
      <c r="T26" s="55"/>
      <c r="U26" s="55"/>
      <c r="V26" s="55"/>
      <c r="W26" s="55"/>
      <c r="X26" s="55"/>
      <c r="Y26" s="55"/>
      <c r="Z26" s="55"/>
      <c r="AA26" s="55"/>
      <c r="AB26" s="125"/>
      <c r="AC26" s="125"/>
      <c r="AD26" s="59"/>
      <c r="AE26" s="59"/>
    </row>
    <row r="27">
      <c r="A27" s="71" t="s">
        <v>734</v>
      </c>
      <c r="B27" s="109"/>
      <c r="C27" s="55">
        <v>99.0</v>
      </c>
      <c r="D27" s="83">
        <v>7.3</v>
      </c>
      <c r="E27" s="55">
        <v>2.0</v>
      </c>
      <c r="F27" s="63">
        <v>70.0</v>
      </c>
      <c r="G27" s="55" t="s">
        <v>77</v>
      </c>
      <c r="H27" s="55">
        <v>2.0</v>
      </c>
      <c r="I27" s="55"/>
      <c r="J27" s="59"/>
      <c r="K27" s="67"/>
      <c r="L27" s="63">
        <v>10.0</v>
      </c>
      <c r="M27" s="69"/>
      <c r="N27" s="59"/>
      <c r="O27" s="192"/>
      <c r="P27" s="59"/>
      <c r="Q27" s="73"/>
      <c r="R27" s="74"/>
      <c r="S27" s="28" t="s">
        <v>737</v>
      </c>
      <c r="T27" s="55"/>
      <c r="U27" s="55"/>
      <c r="V27" s="55"/>
      <c r="W27" s="55"/>
      <c r="X27" s="55"/>
      <c r="Y27" s="55"/>
      <c r="Z27" s="55"/>
      <c r="AA27" s="55"/>
      <c r="AB27" s="109"/>
      <c r="AC27" s="125"/>
      <c r="AD27" s="59"/>
      <c r="AE27" s="59"/>
    </row>
    <row r="28">
      <c r="A28" s="71" t="s">
        <v>741</v>
      </c>
      <c r="B28" s="76"/>
      <c r="C28" s="55">
        <v>99.0</v>
      </c>
      <c r="D28" s="83">
        <v>7.3</v>
      </c>
      <c r="E28" s="55">
        <v>2.0</v>
      </c>
      <c r="F28" s="63">
        <v>70.0</v>
      </c>
      <c r="G28" s="55" t="s">
        <v>77</v>
      </c>
      <c r="H28" s="55">
        <v>2.0</v>
      </c>
      <c r="I28" s="55"/>
      <c r="J28" s="59"/>
      <c r="K28" s="67"/>
      <c r="L28" s="63">
        <v>10.0</v>
      </c>
      <c r="M28" s="69"/>
      <c r="N28" s="59"/>
      <c r="O28" s="192"/>
      <c r="P28" s="59"/>
      <c r="Q28" s="73"/>
      <c r="R28" s="74"/>
      <c r="S28" s="74"/>
      <c r="T28" s="59"/>
      <c r="U28" s="59"/>
      <c r="V28" s="59"/>
      <c r="W28" s="59"/>
      <c r="X28" s="59"/>
      <c r="Y28" s="59"/>
      <c r="Z28" s="59"/>
      <c r="AA28" s="59"/>
      <c r="AB28" s="76"/>
      <c r="AC28" s="125"/>
      <c r="AD28" s="59"/>
      <c r="AE28" s="59"/>
    </row>
    <row r="29">
      <c r="A29" s="71" t="s">
        <v>745</v>
      </c>
      <c r="B29" s="76"/>
      <c r="C29" s="55">
        <v>99.0</v>
      </c>
      <c r="D29" s="83">
        <v>7.3</v>
      </c>
      <c r="E29" s="55">
        <v>2.0</v>
      </c>
      <c r="F29" s="63">
        <v>70.0</v>
      </c>
      <c r="G29" s="55" t="s">
        <v>77</v>
      </c>
      <c r="H29" s="55">
        <v>2.0</v>
      </c>
      <c r="I29" s="55"/>
      <c r="J29" s="59"/>
      <c r="K29" s="67"/>
      <c r="L29" s="63">
        <v>10.0</v>
      </c>
      <c r="M29" s="69"/>
      <c r="N29" s="59"/>
      <c r="O29" s="192"/>
      <c r="P29" s="59"/>
      <c r="Q29" s="73"/>
      <c r="R29" s="74"/>
      <c r="S29" s="74"/>
      <c r="T29" s="59"/>
      <c r="U29" s="59"/>
      <c r="V29" s="59"/>
      <c r="W29" s="59"/>
      <c r="X29" s="59"/>
      <c r="Y29" s="59"/>
      <c r="Z29" s="59"/>
      <c r="AA29" s="59"/>
      <c r="AB29" s="76"/>
      <c r="AC29" s="125"/>
      <c r="AD29" s="59"/>
      <c r="AE29" s="59"/>
    </row>
    <row r="30">
      <c r="A30" s="194" t="s">
        <v>748</v>
      </c>
      <c r="B30" s="109"/>
      <c r="C30" s="55">
        <v>99.0</v>
      </c>
      <c r="D30" s="83">
        <v>7.3</v>
      </c>
      <c r="E30" s="55">
        <v>2.0</v>
      </c>
      <c r="F30" s="63">
        <v>70.0</v>
      </c>
      <c r="G30" s="55" t="s">
        <v>77</v>
      </c>
      <c r="H30" s="55">
        <v>2.0</v>
      </c>
      <c r="I30" s="55"/>
      <c r="J30" s="59"/>
      <c r="K30" s="67"/>
      <c r="L30" s="63">
        <v>10.0</v>
      </c>
      <c r="M30" s="69"/>
      <c r="N30" s="59"/>
      <c r="O30" s="192"/>
      <c r="P30" s="59"/>
      <c r="Q30" s="73"/>
      <c r="R30" s="74"/>
      <c r="S30" s="28" t="s">
        <v>737</v>
      </c>
      <c r="T30" s="55"/>
      <c r="U30" s="55"/>
      <c r="V30" s="55"/>
      <c r="W30" s="55"/>
      <c r="X30" s="55"/>
      <c r="Y30" s="55"/>
      <c r="Z30" s="55"/>
      <c r="AA30" s="55"/>
      <c r="AB30" s="109"/>
      <c r="AC30" s="188"/>
      <c r="AD30" s="59"/>
      <c r="AE30" s="59"/>
    </row>
    <row r="31">
      <c r="A31" s="194" t="s">
        <v>759</v>
      </c>
      <c r="B31" s="109"/>
      <c r="C31" s="55">
        <v>99.0</v>
      </c>
      <c r="D31" s="83">
        <v>7.3</v>
      </c>
      <c r="E31" s="55">
        <v>2.0</v>
      </c>
      <c r="F31" s="63">
        <v>70.0</v>
      </c>
      <c r="G31" s="55" t="s">
        <v>77</v>
      </c>
      <c r="H31" s="55">
        <v>2.0</v>
      </c>
      <c r="I31" s="55"/>
      <c r="J31" s="59"/>
      <c r="K31" s="67"/>
      <c r="L31" s="63">
        <v>10.0</v>
      </c>
      <c r="M31" s="69"/>
      <c r="N31" s="59"/>
      <c r="O31" s="192"/>
      <c r="P31" s="59"/>
      <c r="Q31" s="73"/>
      <c r="R31" s="74"/>
      <c r="S31" s="74"/>
      <c r="T31" s="59"/>
      <c r="U31" s="59"/>
      <c r="V31" s="59"/>
      <c r="W31" s="59"/>
      <c r="X31" s="59"/>
      <c r="Y31" s="59"/>
      <c r="Z31" s="59"/>
      <c r="AA31" s="59"/>
      <c r="AB31" s="109"/>
      <c r="AC31" s="188"/>
      <c r="AD31" s="59"/>
      <c r="AE31" s="59"/>
    </row>
    <row r="32">
      <c r="A32" s="194" t="s">
        <v>766</v>
      </c>
      <c r="B32" s="109"/>
      <c r="C32" s="55">
        <v>99.0</v>
      </c>
      <c r="D32" s="83">
        <v>7.3</v>
      </c>
      <c r="E32" s="55">
        <v>2.0</v>
      </c>
      <c r="F32" s="63">
        <v>70.0</v>
      </c>
      <c r="G32" s="55" t="s">
        <v>77</v>
      </c>
      <c r="H32" s="55">
        <v>2.0</v>
      </c>
      <c r="I32" s="55"/>
      <c r="J32" s="59"/>
      <c r="K32" s="67"/>
      <c r="L32" s="63">
        <v>10.0</v>
      </c>
      <c r="M32" s="69"/>
      <c r="N32" s="59"/>
      <c r="O32" s="192"/>
      <c r="P32" s="59"/>
      <c r="Q32" s="73"/>
      <c r="R32" s="74"/>
      <c r="S32" s="28" t="s">
        <v>773</v>
      </c>
      <c r="T32" s="55"/>
      <c r="U32" s="55"/>
      <c r="V32" s="55"/>
      <c r="W32" s="55"/>
      <c r="X32" s="55"/>
      <c r="Y32" s="55"/>
      <c r="Z32" s="55"/>
      <c r="AA32" s="55"/>
      <c r="AB32" s="109"/>
      <c r="AC32" s="188"/>
      <c r="AD32" s="59"/>
      <c r="AE32" s="59"/>
    </row>
    <row r="33">
      <c r="A33" s="194" t="s">
        <v>775</v>
      </c>
      <c r="B33" s="109"/>
      <c r="C33" s="55">
        <v>99.0</v>
      </c>
      <c r="D33" s="83">
        <v>7.3</v>
      </c>
      <c r="E33" s="55">
        <v>2.0</v>
      </c>
      <c r="F33" s="63">
        <v>70.0</v>
      </c>
      <c r="G33" s="55" t="s">
        <v>77</v>
      </c>
      <c r="H33" s="55">
        <v>2.0</v>
      </c>
      <c r="I33" s="55"/>
      <c r="J33" s="59"/>
      <c r="K33" s="67"/>
      <c r="L33" s="63">
        <v>10.0</v>
      </c>
      <c r="M33" s="69"/>
      <c r="N33" s="59"/>
      <c r="O33" s="192"/>
      <c r="P33" s="59"/>
      <c r="Q33" s="73"/>
      <c r="R33" s="74"/>
      <c r="S33" s="28" t="s">
        <v>780</v>
      </c>
      <c r="T33" s="55"/>
      <c r="U33" s="55"/>
      <c r="V33" s="55"/>
      <c r="W33" s="55"/>
      <c r="X33" s="55"/>
      <c r="Y33" s="55"/>
      <c r="Z33" s="55"/>
      <c r="AA33" s="55"/>
      <c r="AB33" s="109"/>
      <c r="AC33" s="188"/>
      <c r="AD33" s="59"/>
      <c r="AE33" s="59"/>
    </row>
    <row r="34">
      <c r="A34" s="194" t="s">
        <v>783</v>
      </c>
      <c r="B34" s="109"/>
      <c r="C34" s="55">
        <v>99.0</v>
      </c>
      <c r="D34" s="83">
        <v>7.3</v>
      </c>
      <c r="E34" s="55">
        <v>2.0</v>
      </c>
      <c r="F34" s="63">
        <v>70.0</v>
      </c>
      <c r="G34" s="55" t="s">
        <v>77</v>
      </c>
      <c r="H34" s="55">
        <v>2.0</v>
      </c>
      <c r="I34" s="55"/>
      <c r="J34" s="59"/>
      <c r="K34" s="67"/>
      <c r="L34" s="63">
        <v>10.0</v>
      </c>
      <c r="M34" s="69"/>
      <c r="N34" s="59"/>
      <c r="O34" s="192"/>
      <c r="P34" s="59"/>
      <c r="Q34" s="73"/>
      <c r="R34" s="74"/>
      <c r="S34" s="74"/>
      <c r="T34" s="59"/>
      <c r="U34" s="59"/>
      <c r="V34" s="59"/>
      <c r="W34" s="59"/>
      <c r="X34" s="59"/>
      <c r="Y34" s="59"/>
      <c r="Z34" s="59"/>
      <c r="AA34" s="59"/>
      <c r="AB34" s="109"/>
      <c r="AC34" s="188"/>
      <c r="AD34" s="59"/>
      <c r="AE34" s="59"/>
    </row>
    <row r="35">
      <c r="A35" s="187" t="s">
        <v>787</v>
      </c>
      <c r="B35" s="109"/>
      <c r="C35" s="55">
        <v>99.0</v>
      </c>
      <c r="D35" s="83">
        <v>8.95</v>
      </c>
      <c r="E35" s="55">
        <v>2.0</v>
      </c>
      <c r="F35" s="63">
        <v>70.0</v>
      </c>
      <c r="G35" s="55" t="s">
        <v>77</v>
      </c>
      <c r="H35" s="55">
        <v>2.0</v>
      </c>
      <c r="I35" s="55"/>
      <c r="J35" s="59"/>
      <c r="K35" s="67"/>
      <c r="L35" s="63">
        <v>10.0</v>
      </c>
      <c r="M35" s="69"/>
      <c r="N35" s="59"/>
      <c r="O35" s="192"/>
      <c r="P35" s="59"/>
      <c r="Q35" s="73"/>
      <c r="R35" s="74"/>
      <c r="S35" s="28" t="s">
        <v>789</v>
      </c>
      <c r="T35" s="55"/>
      <c r="U35" s="55"/>
      <c r="V35" s="55"/>
      <c r="W35" s="55"/>
      <c r="X35" s="55"/>
      <c r="Y35" s="55"/>
      <c r="Z35" s="55"/>
      <c r="AA35" s="55"/>
      <c r="AB35" s="109"/>
      <c r="AC35" s="188"/>
      <c r="AD35" s="59"/>
      <c r="AE35" s="59"/>
    </row>
    <row r="36">
      <c r="A36" s="187" t="s">
        <v>791</v>
      </c>
      <c r="B36" s="109"/>
      <c r="C36" s="55">
        <v>99.0</v>
      </c>
      <c r="D36" s="83">
        <v>8.95</v>
      </c>
      <c r="E36" s="55">
        <v>2.0</v>
      </c>
      <c r="F36" s="63">
        <v>70.0</v>
      </c>
      <c r="G36" s="55" t="s">
        <v>77</v>
      </c>
      <c r="H36" s="55">
        <v>2.0</v>
      </c>
      <c r="I36" s="55"/>
      <c r="J36" s="59"/>
      <c r="K36" s="67"/>
      <c r="L36" s="63">
        <v>10.0</v>
      </c>
      <c r="M36" s="69"/>
      <c r="N36" s="59"/>
      <c r="O36" s="192"/>
      <c r="P36" s="59"/>
      <c r="Q36" s="73"/>
      <c r="R36" s="74"/>
      <c r="S36" s="28" t="s">
        <v>793</v>
      </c>
      <c r="T36" s="102" t="s">
        <v>99</v>
      </c>
      <c r="U36" s="55"/>
      <c r="V36" s="55"/>
      <c r="W36" s="55"/>
      <c r="X36" s="55"/>
      <c r="Y36" s="55"/>
      <c r="Z36" s="55"/>
      <c r="AA36" s="55" t="s">
        <v>796</v>
      </c>
      <c r="AB36" s="109"/>
      <c r="AC36" s="188"/>
      <c r="AD36" s="59"/>
      <c r="AE36" s="59"/>
    </row>
    <row r="37">
      <c r="A37" s="187" t="s">
        <v>797</v>
      </c>
      <c r="B37" s="109"/>
      <c r="C37" s="55">
        <v>99.0</v>
      </c>
      <c r="D37" s="83">
        <v>8.95</v>
      </c>
      <c r="E37" s="55">
        <v>2.0</v>
      </c>
      <c r="F37" s="63">
        <v>70.0</v>
      </c>
      <c r="G37" s="55" t="s">
        <v>77</v>
      </c>
      <c r="H37" s="55">
        <v>2.0</v>
      </c>
      <c r="I37" s="55"/>
      <c r="J37" s="59"/>
      <c r="K37" s="67"/>
      <c r="L37" s="63">
        <v>10.0</v>
      </c>
      <c r="M37" s="69"/>
      <c r="N37" s="59"/>
      <c r="O37" s="192"/>
      <c r="P37" s="59"/>
      <c r="Q37" s="73"/>
      <c r="R37" s="74"/>
      <c r="S37" s="74"/>
      <c r="T37" s="59"/>
      <c r="U37" s="59"/>
      <c r="V37" s="59"/>
      <c r="W37" s="59"/>
      <c r="X37" s="59"/>
      <c r="Y37" s="59"/>
      <c r="Z37" s="59"/>
      <c r="AA37" s="59"/>
      <c r="AB37" s="109"/>
      <c r="AC37" s="188"/>
      <c r="AD37" s="59"/>
      <c r="AE37" s="59"/>
    </row>
    <row r="38">
      <c r="A38" s="194" t="s">
        <v>800</v>
      </c>
      <c r="B38" s="109"/>
      <c r="C38" s="55">
        <v>99.0</v>
      </c>
      <c r="D38" s="83">
        <v>8.95</v>
      </c>
      <c r="E38" s="55">
        <v>2.0</v>
      </c>
      <c r="F38" s="63">
        <v>70.0</v>
      </c>
      <c r="G38" s="55" t="s">
        <v>77</v>
      </c>
      <c r="H38" s="55">
        <v>2.0</v>
      </c>
      <c r="I38" s="55"/>
      <c r="J38" s="59"/>
      <c r="K38" s="67"/>
      <c r="L38" s="63">
        <v>10.0</v>
      </c>
      <c r="M38" s="69"/>
      <c r="N38" s="59"/>
      <c r="O38" s="192"/>
      <c r="P38" s="59"/>
      <c r="Q38" s="73"/>
      <c r="R38" s="74"/>
      <c r="S38" s="28" t="s">
        <v>802</v>
      </c>
      <c r="T38" s="102" t="s">
        <v>99</v>
      </c>
      <c r="U38" s="55"/>
      <c r="V38" s="55"/>
      <c r="W38" s="55"/>
      <c r="X38" s="55"/>
      <c r="Y38" s="55"/>
      <c r="Z38" s="55"/>
      <c r="AA38" s="55"/>
      <c r="AB38" s="109"/>
      <c r="AC38" s="188"/>
      <c r="AD38" s="59"/>
      <c r="AE38" s="59"/>
    </row>
    <row r="39">
      <c r="A39" s="194" t="s">
        <v>803</v>
      </c>
      <c r="B39" s="138"/>
      <c r="C39" s="55">
        <v>99.0</v>
      </c>
      <c r="D39" s="83">
        <v>8.95</v>
      </c>
      <c r="E39" s="55">
        <v>2.0</v>
      </c>
      <c r="F39" s="63">
        <v>70.0</v>
      </c>
      <c r="G39" s="55" t="s">
        <v>77</v>
      </c>
      <c r="H39" s="55">
        <v>2.0</v>
      </c>
      <c r="I39" s="55"/>
      <c r="J39" s="59"/>
      <c r="K39" s="67"/>
      <c r="L39" s="63">
        <v>10.0</v>
      </c>
      <c r="M39" s="69"/>
      <c r="N39" s="59"/>
      <c r="O39" s="192"/>
      <c r="P39" s="59"/>
      <c r="Q39" s="73"/>
      <c r="R39" s="74"/>
      <c r="S39" s="28" t="s">
        <v>805</v>
      </c>
      <c r="T39" s="55"/>
      <c r="U39" s="55"/>
      <c r="V39" s="55"/>
      <c r="W39" s="55"/>
      <c r="X39" s="55"/>
      <c r="Y39" s="55"/>
      <c r="Z39" s="55"/>
      <c r="AA39" s="55"/>
      <c r="AB39" s="138"/>
      <c r="AC39" s="188"/>
      <c r="AD39" s="59"/>
      <c r="AE39" s="59"/>
    </row>
    <row r="40">
      <c r="A40" s="194" t="s">
        <v>806</v>
      </c>
      <c r="B40" s="109"/>
      <c r="C40" s="55">
        <v>99.0</v>
      </c>
      <c r="D40" s="83">
        <v>8.95</v>
      </c>
      <c r="E40" s="55">
        <v>2.0</v>
      </c>
      <c r="F40" s="63">
        <v>70.0</v>
      </c>
      <c r="G40" s="55" t="s">
        <v>77</v>
      </c>
      <c r="H40" s="55">
        <v>2.0</v>
      </c>
      <c r="I40" s="55"/>
      <c r="J40" s="59"/>
      <c r="K40" s="67"/>
      <c r="L40" s="63">
        <v>10.0</v>
      </c>
      <c r="M40" s="69"/>
      <c r="N40" s="59"/>
      <c r="O40" s="192"/>
      <c r="P40" s="59"/>
      <c r="Q40" s="73"/>
      <c r="R40" s="74"/>
      <c r="S40" s="28" t="s">
        <v>808</v>
      </c>
      <c r="T40" s="55"/>
      <c r="U40" s="55"/>
      <c r="V40" s="55"/>
      <c r="W40" s="55"/>
      <c r="X40" s="55"/>
      <c r="Y40" s="55"/>
      <c r="Z40" s="55"/>
      <c r="AA40" s="55"/>
      <c r="AB40" s="109"/>
      <c r="AC40" s="188"/>
      <c r="AD40" s="59"/>
      <c r="AE40" s="59"/>
    </row>
    <row r="41">
      <c r="A41" s="194" t="s">
        <v>810</v>
      </c>
      <c r="B41" s="109"/>
      <c r="C41" s="55">
        <v>99.0</v>
      </c>
      <c r="D41" s="83">
        <v>8.95</v>
      </c>
      <c r="E41" s="55">
        <v>2.0</v>
      </c>
      <c r="F41" s="63">
        <v>70.0</v>
      </c>
      <c r="G41" s="55" t="s">
        <v>77</v>
      </c>
      <c r="H41" s="55">
        <v>2.0</v>
      </c>
      <c r="I41" s="55"/>
      <c r="J41" s="59"/>
      <c r="K41" s="67"/>
      <c r="L41" s="63">
        <v>10.0</v>
      </c>
      <c r="M41" s="69"/>
      <c r="N41" s="59"/>
      <c r="O41" s="192"/>
      <c r="P41" s="59"/>
      <c r="Q41" s="73"/>
      <c r="R41" s="74"/>
      <c r="S41" s="74"/>
      <c r="T41" s="59"/>
      <c r="U41" s="59"/>
      <c r="V41" s="59"/>
      <c r="W41" s="59"/>
      <c r="X41" s="59"/>
      <c r="Y41" s="59"/>
      <c r="Z41" s="59"/>
      <c r="AA41" s="59"/>
      <c r="AB41" s="109"/>
      <c r="AC41" s="188"/>
      <c r="AD41" s="59"/>
      <c r="AE41" s="59"/>
    </row>
    <row r="42">
      <c r="A42" s="187" t="s">
        <v>812</v>
      </c>
      <c r="B42" s="109"/>
      <c r="C42" s="55">
        <v>99.0</v>
      </c>
      <c r="D42" s="83">
        <v>8.95</v>
      </c>
      <c r="E42" s="55">
        <v>2.0</v>
      </c>
      <c r="F42" s="63">
        <v>70.0</v>
      </c>
      <c r="G42" s="55" t="s">
        <v>77</v>
      </c>
      <c r="H42" s="55">
        <v>2.0</v>
      </c>
      <c r="I42" s="55"/>
      <c r="J42" s="59"/>
      <c r="K42" s="67"/>
      <c r="L42" s="63">
        <v>10.0</v>
      </c>
      <c r="M42" s="69"/>
      <c r="N42" s="59"/>
      <c r="O42" s="192"/>
      <c r="P42" s="59"/>
      <c r="Q42" s="73"/>
      <c r="R42" s="74"/>
      <c r="S42" s="28" t="s">
        <v>814</v>
      </c>
      <c r="T42" s="55"/>
      <c r="U42" s="55"/>
      <c r="V42" s="55"/>
      <c r="W42" s="55"/>
      <c r="X42" s="55"/>
      <c r="Y42" s="55"/>
      <c r="Z42" s="55"/>
      <c r="AA42" s="55"/>
      <c r="AB42" s="109"/>
      <c r="AC42" s="188"/>
      <c r="AD42" s="59"/>
      <c r="AE42" s="59"/>
    </row>
    <row r="43">
      <c r="A43" s="187"/>
      <c r="B43" s="109"/>
      <c r="C43" s="55"/>
      <c r="D43" s="83"/>
      <c r="E43" s="55"/>
      <c r="F43" s="63"/>
      <c r="G43" s="55"/>
      <c r="H43" s="55"/>
      <c r="I43" s="55"/>
      <c r="J43" s="59"/>
      <c r="K43" s="67"/>
      <c r="L43" s="63"/>
      <c r="M43" s="69"/>
      <c r="N43" s="59"/>
      <c r="O43" s="192"/>
      <c r="P43" s="59"/>
      <c r="Q43" s="73"/>
      <c r="R43" s="74"/>
      <c r="S43" s="28"/>
      <c r="T43" s="55"/>
      <c r="U43" s="55"/>
      <c r="V43" s="55"/>
      <c r="W43" s="55"/>
      <c r="X43" s="55"/>
      <c r="Y43" s="55"/>
      <c r="Z43" s="55"/>
      <c r="AA43" s="55"/>
      <c r="AB43" s="109"/>
      <c r="AC43" s="188"/>
      <c r="AD43" s="59"/>
      <c r="AE43" s="59"/>
    </row>
    <row r="44">
      <c r="A44" s="169"/>
      <c r="B44" s="169"/>
      <c r="C44" s="171" t="s">
        <v>818</v>
      </c>
      <c r="D44" s="172"/>
      <c r="E44" s="169"/>
      <c r="F44" s="169"/>
      <c r="G44" s="173"/>
      <c r="H44" s="169"/>
      <c r="I44" s="169"/>
      <c r="J44" s="174"/>
      <c r="K44" s="177"/>
      <c r="L44" s="169"/>
      <c r="M44" s="178"/>
      <c r="N44" s="179"/>
      <c r="O44" s="180"/>
      <c r="P44" s="174"/>
      <c r="Q44" s="183"/>
      <c r="R44" s="184"/>
      <c r="S44" s="184"/>
      <c r="T44" s="174"/>
      <c r="U44" s="174"/>
      <c r="V44" s="174"/>
      <c r="W44" s="174"/>
      <c r="X44" s="174"/>
      <c r="Y44" s="174"/>
      <c r="Z44" s="174"/>
      <c r="AA44" s="174"/>
      <c r="AB44" s="169"/>
      <c r="AC44" s="169"/>
      <c r="AD44" s="174"/>
      <c r="AE44" s="174"/>
    </row>
    <row r="45">
      <c r="A45" s="190" t="s">
        <v>821</v>
      </c>
      <c r="B45" s="148"/>
      <c r="C45" s="55">
        <v>99.0</v>
      </c>
      <c r="D45" s="103">
        <v>8.95</v>
      </c>
      <c r="E45" s="55">
        <v>2.0</v>
      </c>
      <c r="F45" s="63" t="s">
        <v>822</v>
      </c>
      <c r="G45" s="55" t="s">
        <v>77</v>
      </c>
      <c r="H45" s="59">
        <v>2.0</v>
      </c>
      <c r="I45" s="55" t="s">
        <v>473</v>
      </c>
      <c r="J45" s="55"/>
      <c r="K45" s="96" t="s">
        <v>824</v>
      </c>
      <c r="L45" s="55">
        <v>10.0</v>
      </c>
      <c r="M45" s="69"/>
      <c r="N45" s="59"/>
      <c r="O45" s="198"/>
      <c r="P45" s="55" t="s">
        <v>172</v>
      </c>
      <c r="Q45" s="73"/>
      <c r="R45" s="28" t="s">
        <v>828</v>
      </c>
      <c r="S45" s="28" t="s">
        <v>829</v>
      </c>
      <c r="T45" s="102" t="s">
        <v>99</v>
      </c>
      <c r="U45" s="55"/>
      <c r="V45" s="55"/>
      <c r="W45" s="55"/>
      <c r="X45" s="55"/>
      <c r="Y45" s="55"/>
      <c r="Z45" s="55"/>
      <c r="AA45" s="55"/>
      <c r="AB45" s="148" t="s">
        <v>831</v>
      </c>
      <c r="AC45" s="191"/>
      <c r="AD45" s="59"/>
      <c r="AE45" s="59"/>
    </row>
    <row r="46">
      <c r="A46" s="190" t="s">
        <v>832</v>
      </c>
      <c r="B46" s="138"/>
      <c r="C46" s="55">
        <v>99.0</v>
      </c>
      <c r="D46" s="103">
        <v>8.95</v>
      </c>
      <c r="E46" s="55">
        <v>2.0</v>
      </c>
      <c r="F46" s="63" t="s">
        <v>822</v>
      </c>
      <c r="G46" s="55" t="s">
        <v>77</v>
      </c>
      <c r="H46" s="59">
        <v>2.0</v>
      </c>
      <c r="I46" s="55"/>
      <c r="J46" s="55"/>
      <c r="K46" s="96" t="s">
        <v>835</v>
      </c>
      <c r="L46" s="55">
        <v>10.0</v>
      </c>
      <c r="M46" s="69"/>
      <c r="N46" s="59"/>
      <c r="O46" s="198"/>
      <c r="P46" s="55" t="s">
        <v>172</v>
      </c>
      <c r="Q46" s="73"/>
      <c r="R46" s="74"/>
      <c r="S46" s="28" t="s">
        <v>836</v>
      </c>
      <c r="T46" s="55"/>
      <c r="U46" s="55"/>
      <c r="V46" s="55"/>
      <c r="W46" s="55"/>
      <c r="X46" s="55"/>
      <c r="Y46" s="55"/>
      <c r="Z46" s="55"/>
      <c r="AA46" s="55"/>
      <c r="AB46" s="138"/>
      <c r="AC46" s="191"/>
      <c r="AD46" s="59"/>
      <c r="AE46" s="59"/>
    </row>
    <row r="47">
      <c r="A47" s="190" t="s">
        <v>838</v>
      </c>
      <c r="B47" s="78"/>
      <c r="C47" s="55">
        <v>99.0</v>
      </c>
      <c r="D47" s="103">
        <v>8.95</v>
      </c>
      <c r="E47" s="55">
        <v>2.0</v>
      </c>
      <c r="F47" s="63">
        <v>100.0</v>
      </c>
      <c r="G47" s="55" t="s">
        <v>77</v>
      </c>
      <c r="H47" s="59">
        <v>2.0</v>
      </c>
      <c r="I47" s="55"/>
      <c r="J47" s="55"/>
      <c r="K47" s="96"/>
      <c r="L47" s="55">
        <v>10.0</v>
      </c>
      <c r="M47" s="69"/>
      <c r="N47" s="59"/>
      <c r="O47" s="198"/>
      <c r="P47" s="59"/>
      <c r="Q47" s="73"/>
      <c r="R47" s="74"/>
      <c r="S47" s="28" t="s">
        <v>246</v>
      </c>
      <c r="T47" s="55"/>
      <c r="U47" s="55"/>
      <c r="V47" s="55"/>
      <c r="W47" s="55"/>
      <c r="X47" s="55"/>
      <c r="Y47" s="55"/>
      <c r="Z47" s="55"/>
      <c r="AA47" s="55"/>
      <c r="AB47" s="92"/>
      <c r="AC47" s="191"/>
      <c r="AD47" s="59"/>
      <c r="AE47" s="59"/>
    </row>
    <row r="48">
      <c r="A48" s="201" t="s">
        <v>843</v>
      </c>
      <c r="B48" s="7"/>
      <c r="C48" s="55">
        <v>90.0</v>
      </c>
      <c r="D48" s="103">
        <v>8.95</v>
      </c>
      <c r="E48" s="55">
        <v>2.0</v>
      </c>
      <c r="F48" s="63" t="s">
        <v>602</v>
      </c>
      <c r="G48" s="55" t="s">
        <v>859</v>
      </c>
      <c r="H48" s="59">
        <v>2.0</v>
      </c>
      <c r="I48" s="55"/>
      <c r="J48" s="55"/>
      <c r="K48" s="96" t="s">
        <v>862</v>
      </c>
      <c r="L48" s="55">
        <v>10.0</v>
      </c>
      <c r="M48" s="69"/>
      <c r="N48" s="59"/>
      <c r="O48" s="88"/>
      <c r="P48" s="55" t="s">
        <v>172</v>
      </c>
      <c r="Q48" s="73"/>
      <c r="R48" s="74"/>
      <c r="S48" s="28" t="s">
        <v>866</v>
      </c>
      <c r="T48" s="55"/>
      <c r="U48" s="55"/>
      <c r="V48" s="55"/>
      <c r="W48" s="55"/>
      <c r="X48" s="55"/>
      <c r="Y48" s="55"/>
      <c r="Z48" s="55"/>
      <c r="AA48" s="55"/>
      <c r="AB48" s="7"/>
      <c r="AC48" s="202"/>
      <c r="AD48" s="59"/>
      <c r="AE48" s="59"/>
    </row>
    <row r="49">
      <c r="A49" s="194" t="s">
        <v>872</v>
      </c>
      <c r="B49" s="157"/>
      <c r="C49" s="55">
        <v>92.0</v>
      </c>
      <c r="D49" s="103">
        <v>8.95</v>
      </c>
      <c r="E49" s="55">
        <v>2.0</v>
      </c>
      <c r="F49" s="63">
        <v>100.0</v>
      </c>
      <c r="G49" s="55" t="s">
        <v>876</v>
      </c>
      <c r="H49" s="59">
        <v>2.0</v>
      </c>
      <c r="I49" s="55"/>
      <c r="J49" s="55"/>
      <c r="K49" s="96"/>
      <c r="L49" s="55">
        <v>10.0</v>
      </c>
      <c r="M49" s="69"/>
      <c r="N49" s="59"/>
      <c r="O49" s="198"/>
      <c r="P49" s="59"/>
      <c r="Q49" s="73"/>
      <c r="R49" s="74"/>
      <c r="S49" s="28" t="s">
        <v>884</v>
      </c>
      <c r="T49" s="55"/>
      <c r="U49" s="55"/>
      <c r="V49" s="55"/>
      <c r="W49" s="55"/>
      <c r="X49" s="55"/>
      <c r="Y49" s="55"/>
      <c r="Z49" s="55"/>
      <c r="AA49" s="55"/>
      <c r="AB49" s="157"/>
      <c r="AC49" s="188"/>
      <c r="AD49" s="59"/>
      <c r="AE49" s="59"/>
    </row>
    <row r="50">
      <c r="A50" s="194" t="s">
        <v>885</v>
      </c>
      <c r="B50" s="125"/>
      <c r="C50" s="55">
        <v>92.0</v>
      </c>
      <c r="D50" s="103">
        <v>8.95</v>
      </c>
      <c r="E50" s="55">
        <v>2.0</v>
      </c>
      <c r="F50" s="63">
        <v>100.0</v>
      </c>
      <c r="G50" s="55" t="s">
        <v>876</v>
      </c>
      <c r="H50" s="59">
        <v>2.0</v>
      </c>
      <c r="I50" s="55"/>
      <c r="J50" s="55"/>
      <c r="K50" s="96"/>
      <c r="L50" s="55">
        <v>10.0</v>
      </c>
      <c r="M50" s="69"/>
      <c r="N50" s="59"/>
      <c r="O50" s="198"/>
      <c r="P50" s="59"/>
      <c r="Q50" s="73"/>
      <c r="R50" s="74"/>
      <c r="S50" s="28" t="s">
        <v>891</v>
      </c>
      <c r="T50" s="102" t="s">
        <v>99</v>
      </c>
      <c r="U50" s="55"/>
      <c r="V50" s="55"/>
      <c r="W50" s="55"/>
      <c r="X50" s="55"/>
      <c r="Y50" s="55"/>
      <c r="Z50" s="55"/>
      <c r="AA50" s="55"/>
      <c r="AB50" s="125"/>
      <c r="AC50" s="188"/>
      <c r="AD50" s="59"/>
      <c r="AE50" s="59"/>
    </row>
    <row r="51">
      <c r="A51" s="194" t="s">
        <v>896</v>
      </c>
      <c r="B51" s="125"/>
      <c r="C51" s="55">
        <v>92.0</v>
      </c>
      <c r="D51" s="103">
        <v>8.95</v>
      </c>
      <c r="E51" s="55">
        <v>2.0</v>
      </c>
      <c r="F51" s="63">
        <v>100.0</v>
      </c>
      <c r="G51" s="55" t="s">
        <v>876</v>
      </c>
      <c r="H51" s="59">
        <v>2.0</v>
      </c>
      <c r="I51" s="55"/>
      <c r="J51" s="55"/>
      <c r="K51" s="96"/>
      <c r="L51" s="55">
        <v>10.0</v>
      </c>
      <c r="M51" s="69"/>
      <c r="N51" s="59"/>
      <c r="O51" s="198"/>
      <c r="P51" s="59"/>
      <c r="Q51" s="73"/>
      <c r="R51" s="74"/>
      <c r="S51" s="28" t="s">
        <v>903</v>
      </c>
      <c r="T51" s="102" t="s">
        <v>99</v>
      </c>
      <c r="U51" s="55"/>
      <c r="V51" s="55"/>
      <c r="W51" s="55"/>
      <c r="X51" s="55"/>
      <c r="Y51" s="55"/>
      <c r="Z51" s="55"/>
      <c r="AA51" s="55"/>
      <c r="AB51" s="125"/>
      <c r="AC51" s="188"/>
      <c r="AD51" s="59"/>
      <c r="AE51" s="59"/>
    </row>
    <row r="52">
      <c r="A52" s="194" t="s">
        <v>906</v>
      </c>
      <c r="B52" s="125"/>
      <c r="C52" s="55">
        <v>97.0</v>
      </c>
      <c r="D52" s="103">
        <v>8.95</v>
      </c>
      <c r="E52" s="55">
        <v>2.0</v>
      </c>
      <c r="F52" s="63">
        <v>100.0</v>
      </c>
      <c r="G52" s="55" t="s">
        <v>202</v>
      </c>
      <c r="H52" s="59">
        <v>2.0</v>
      </c>
      <c r="I52" s="55"/>
      <c r="J52" s="55"/>
      <c r="K52" s="96"/>
      <c r="L52" s="55">
        <v>10.0</v>
      </c>
      <c r="M52" s="69"/>
      <c r="N52" s="59"/>
      <c r="O52" s="198"/>
      <c r="P52" s="59"/>
      <c r="Q52" s="73"/>
      <c r="R52" s="74"/>
      <c r="S52" s="28" t="s">
        <v>911</v>
      </c>
      <c r="T52" s="102" t="s">
        <v>99</v>
      </c>
      <c r="U52" s="55"/>
      <c r="V52" s="55"/>
      <c r="W52" s="55"/>
      <c r="X52" s="55"/>
      <c r="Y52" s="55"/>
      <c r="Z52" s="55"/>
      <c r="AA52" s="55"/>
      <c r="AB52" s="125"/>
      <c r="AC52" s="188"/>
      <c r="AD52" s="59"/>
      <c r="AE52" s="59"/>
    </row>
    <row r="53">
      <c r="A53" s="194" t="s">
        <v>916</v>
      </c>
      <c r="B53" s="125"/>
      <c r="C53" s="55">
        <v>99.0</v>
      </c>
      <c r="D53" s="103">
        <v>8.95</v>
      </c>
      <c r="E53" s="55">
        <v>2.0</v>
      </c>
      <c r="F53" s="63">
        <v>100.0</v>
      </c>
      <c r="G53" s="55" t="s">
        <v>77</v>
      </c>
      <c r="H53" s="59">
        <v>2.0</v>
      </c>
      <c r="I53" s="55"/>
      <c r="J53" s="55"/>
      <c r="K53" s="96"/>
      <c r="L53" s="55">
        <v>10.0</v>
      </c>
      <c r="M53" s="69"/>
      <c r="N53" s="59"/>
      <c r="O53" s="198"/>
      <c r="P53" s="59"/>
      <c r="Q53" s="73"/>
      <c r="R53" s="74"/>
      <c r="S53" s="28" t="s">
        <v>919</v>
      </c>
      <c r="T53" s="55"/>
      <c r="U53" s="55"/>
      <c r="V53" s="55"/>
      <c r="W53" s="55"/>
      <c r="X53" s="55"/>
      <c r="Y53" s="55"/>
      <c r="Z53" s="55"/>
      <c r="AA53" s="55"/>
      <c r="AB53" s="125"/>
      <c r="AC53" s="188"/>
      <c r="AD53" s="59"/>
      <c r="AE53" s="59"/>
    </row>
    <row r="54">
      <c r="A54" s="194" t="s">
        <v>921</v>
      </c>
      <c r="B54" s="160"/>
      <c r="C54" s="55">
        <v>99.0</v>
      </c>
      <c r="D54" s="103">
        <v>8.95</v>
      </c>
      <c r="E54" s="55">
        <v>2.0</v>
      </c>
      <c r="F54" s="63">
        <v>100.0</v>
      </c>
      <c r="G54" s="55" t="s">
        <v>77</v>
      </c>
      <c r="H54" s="59">
        <v>2.0</v>
      </c>
      <c r="I54" s="55"/>
      <c r="J54" s="55"/>
      <c r="K54" s="96"/>
      <c r="L54" s="55">
        <v>10.0</v>
      </c>
      <c r="M54" s="69"/>
      <c r="N54" s="59"/>
      <c r="O54" s="198"/>
      <c r="P54" s="59"/>
      <c r="Q54" s="73"/>
      <c r="R54" s="74"/>
      <c r="S54" s="28" t="s">
        <v>923</v>
      </c>
      <c r="T54" s="55"/>
      <c r="U54" s="55"/>
      <c r="V54" s="55"/>
      <c r="W54" s="55"/>
      <c r="X54" s="55"/>
      <c r="Y54" s="55"/>
      <c r="Z54" s="55"/>
      <c r="AA54" s="55"/>
      <c r="AB54" s="160"/>
      <c r="AC54" s="188"/>
      <c r="AD54" s="59"/>
      <c r="AE54" s="59"/>
    </row>
    <row r="55">
      <c r="A55" s="194" t="s">
        <v>925</v>
      </c>
      <c r="B55" s="125"/>
      <c r="C55" s="55">
        <v>99.0</v>
      </c>
      <c r="D55" s="103">
        <v>8.95</v>
      </c>
      <c r="E55" s="55">
        <v>2.0</v>
      </c>
      <c r="F55" s="63">
        <v>100.0</v>
      </c>
      <c r="G55" s="55" t="s">
        <v>77</v>
      </c>
      <c r="H55" s="59">
        <v>2.0</v>
      </c>
      <c r="I55" s="55"/>
      <c r="J55" s="55"/>
      <c r="K55" s="96"/>
      <c r="L55" s="55">
        <v>10.0</v>
      </c>
      <c r="M55" s="69"/>
      <c r="N55" s="59"/>
      <c r="O55" s="198"/>
      <c r="P55" s="59"/>
      <c r="Q55" s="73"/>
      <c r="R55" s="74"/>
      <c r="S55" s="28" t="s">
        <v>930</v>
      </c>
      <c r="T55" s="55"/>
      <c r="U55" s="55"/>
      <c r="V55" s="55"/>
      <c r="W55" s="55"/>
      <c r="X55" s="55"/>
      <c r="Y55" s="55"/>
      <c r="Z55" s="55"/>
      <c r="AA55" s="55"/>
      <c r="AB55" s="125"/>
      <c r="AC55" s="188"/>
      <c r="AD55" s="59"/>
      <c r="AE55" s="59"/>
    </row>
    <row r="56">
      <c r="A56" s="194" t="s">
        <v>936</v>
      </c>
      <c r="B56" s="125"/>
      <c r="C56" s="55">
        <v>99.0</v>
      </c>
      <c r="D56" s="103">
        <v>8.95</v>
      </c>
      <c r="E56" s="55">
        <v>2.0</v>
      </c>
      <c r="F56" s="63">
        <v>100.0</v>
      </c>
      <c r="G56" s="55" t="s">
        <v>77</v>
      </c>
      <c r="H56" s="59">
        <v>2.0</v>
      </c>
      <c r="I56" s="55"/>
      <c r="J56" s="55"/>
      <c r="K56" s="96"/>
      <c r="L56" s="55">
        <v>10.0</v>
      </c>
      <c r="M56" s="69"/>
      <c r="N56" s="59"/>
      <c r="O56" s="198"/>
      <c r="P56" s="59"/>
      <c r="Q56" s="73"/>
      <c r="R56" s="74"/>
      <c r="S56" s="28" t="s">
        <v>941</v>
      </c>
      <c r="T56" s="55"/>
      <c r="U56" s="55"/>
      <c r="V56" s="55"/>
      <c r="W56" s="55"/>
      <c r="X56" s="55"/>
      <c r="Y56" s="55"/>
      <c r="Z56" s="55"/>
      <c r="AA56" s="55"/>
      <c r="AB56" s="125"/>
      <c r="AC56" s="188"/>
      <c r="AD56" s="59"/>
      <c r="AE56" s="59"/>
    </row>
    <row r="57">
      <c r="A57" s="194" t="s">
        <v>944</v>
      </c>
      <c r="B57" s="157"/>
      <c r="C57" s="55">
        <v>99.0</v>
      </c>
      <c r="D57" s="103">
        <v>8.95</v>
      </c>
      <c r="E57" s="55">
        <v>2.0</v>
      </c>
      <c r="F57" s="63">
        <v>100.0</v>
      </c>
      <c r="G57" s="55" t="s">
        <v>77</v>
      </c>
      <c r="H57" s="59">
        <v>2.0</v>
      </c>
      <c r="I57" s="55"/>
      <c r="J57" s="55"/>
      <c r="K57" s="96"/>
      <c r="L57" s="55">
        <v>10.0</v>
      </c>
      <c r="M57" s="69"/>
      <c r="N57" s="59"/>
      <c r="O57" s="198"/>
      <c r="P57" s="59"/>
      <c r="Q57" s="73"/>
      <c r="R57" s="74"/>
      <c r="S57" s="28" t="s">
        <v>951</v>
      </c>
      <c r="T57" s="102" t="s">
        <v>99</v>
      </c>
      <c r="U57" s="55"/>
      <c r="V57" s="55"/>
      <c r="W57" s="55"/>
      <c r="X57" s="55"/>
      <c r="Y57" s="55"/>
      <c r="Z57" s="55"/>
      <c r="AA57" s="55"/>
      <c r="AB57" s="157"/>
      <c r="AC57" s="188"/>
      <c r="AD57" s="59"/>
      <c r="AE57" s="59"/>
    </row>
    <row r="58">
      <c r="A58" s="194" t="s">
        <v>955</v>
      </c>
      <c r="B58" s="125"/>
      <c r="C58" s="55">
        <v>99.0</v>
      </c>
      <c r="D58" s="103">
        <v>8.95</v>
      </c>
      <c r="E58" s="55">
        <v>2.0</v>
      </c>
      <c r="F58" s="63">
        <v>100.0</v>
      </c>
      <c r="G58" s="55" t="s">
        <v>77</v>
      </c>
      <c r="H58" s="59">
        <v>2.0</v>
      </c>
      <c r="I58" s="55"/>
      <c r="J58" s="55"/>
      <c r="K58" s="96"/>
      <c r="L58" s="55">
        <v>10.0</v>
      </c>
      <c r="M58" s="69"/>
      <c r="N58" s="59"/>
      <c r="O58" s="198"/>
      <c r="P58" s="59"/>
      <c r="Q58" s="73"/>
      <c r="R58" s="74"/>
      <c r="S58" s="28" t="s">
        <v>961</v>
      </c>
      <c r="T58" s="55"/>
      <c r="U58" s="55"/>
      <c r="V58" s="55"/>
      <c r="W58" s="55"/>
      <c r="X58" s="55"/>
      <c r="Y58" s="55"/>
      <c r="Z58" s="55"/>
      <c r="AA58" s="55"/>
      <c r="AB58" s="125"/>
      <c r="AC58" s="188"/>
      <c r="AD58" s="59"/>
      <c r="AE58" s="59"/>
    </row>
    <row r="59">
      <c r="A59" s="194" t="s">
        <v>964</v>
      </c>
      <c r="B59" s="125"/>
      <c r="C59" s="55">
        <v>97.0</v>
      </c>
      <c r="D59" s="103">
        <v>8.95</v>
      </c>
      <c r="E59" s="55">
        <v>2.0</v>
      </c>
      <c r="F59" s="63">
        <v>100.0</v>
      </c>
      <c r="G59" s="55" t="s">
        <v>245</v>
      </c>
      <c r="H59" s="59">
        <v>2.0</v>
      </c>
      <c r="I59" s="55"/>
      <c r="J59" s="55"/>
      <c r="K59" s="96"/>
      <c r="L59" s="55">
        <v>10.0</v>
      </c>
      <c r="M59" s="69"/>
      <c r="N59" s="59"/>
      <c r="O59" s="198"/>
      <c r="P59" s="59"/>
      <c r="Q59" s="73"/>
      <c r="R59" s="74"/>
      <c r="S59" s="28" t="s">
        <v>951</v>
      </c>
      <c r="T59" s="102" t="s">
        <v>99</v>
      </c>
      <c r="U59" s="55"/>
      <c r="V59" s="55"/>
      <c r="W59" s="55"/>
      <c r="X59" s="55"/>
      <c r="Y59" s="55"/>
      <c r="Z59" s="55"/>
      <c r="AA59" s="55"/>
      <c r="AB59" s="125"/>
      <c r="AC59" s="188"/>
      <c r="AD59" s="59"/>
      <c r="AE59" s="59"/>
    </row>
    <row r="60">
      <c r="A60" s="194" t="s">
        <v>975</v>
      </c>
      <c r="B60" s="125"/>
      <c r="C60" s="55">
        <v>99.0</v>
      </c>
      <c r="D60" s="103">
        <v>8.95</v>
      </c>
      <c r="E60" s="55">
        <v>2.0</v>
      </c>
      <c r="F60" s="63">
        <v>100.0</v>
      </c>
      <c r="G60" s="55" t="s">
        <v>77</v>
      </c>
      <c r="H60" s="59">
        <v>2.0</v>
      </c>
      <c r="I60" s="55"/>
      <c r="J60" s="55"/>
      <c r="K60" s="96"/>
      <c r="L60" s="55">
        <v>10.0</v>
      </c>
      <c r="M60" s="69"/>
      <c r="N60" s="59"/>
      <c r="O60" s="198"/>
      <c r="P60" s="59"/>
      <c r="Q60" s="73"/>
      <c r="R60" s="74"/>
      <c r="S60" s="28" t="s">
        <v>961</v>
      </c>
      <c r="T60" s="55"/>
      <c r="U60" s="55"/>
      <c r="V60" s="55"/>
      <c r="W60" s="55"/>
      <c r="X60" s="55"/>
      <c r="Y60" s="55"/>
      <c r="Z60" s="55"/>
      <c r="AA60" s="55"/>
      <c r="AB60" s="125"/>
      <c r="AC60" s="188"/>
      <c r="AD60" s="59"/>
      <c r="AE60" s="59"/>
    </row>
    <row r="61">
      <c r="A61" s="194" t="s">
        <v>984</v>
      </c>
      <c r="B61" s="125"/>
      <c r="C61" s="55">
        <v>99.0</v>
      </c>
      <c r="D61" s="103">
        <v>8.95</v>
      </c>
      <c r="E61" s="55">
        <v>2.0</v>
      </c>
      <c r="F61" s="63">
        <v>100.0</v>
      </c>
      <c r="G61" s="55" t="s">
        <v>77</v>
      </c>
      <c r="H61" s="59">
        <v>2.0</v>
      </c>
      <c r="I61" s="55"/>
      <c r="J61" s="55"/>
      <c r="K61" s="96"/>
      <c r="L61" s="55">
        <v>10.0</v>
      </c>
      <c r="M61" s="69"/>
      <c r="N61" s="59"/>
      <c r="O61" s="198"/>
      <c r="P61" s="59"/>
      <c r="Q61" s="73"/>
      <c r="R61" s="74"/>
      <c r="S61" s="28" t="s">
        <v>987</v>
      </c>
      <c r="T61" s="102" t="s">
        <v>99</v>
      </c>
      <c r="U61" s="55"/>
      <c r="V61" s="55"/>
      <c r="W61" s="55"/>
      <c r="X61" s="55"/>
      <c r="Y61" s="55"/>
      <c r="Z61" s="55"/>
      <c r="AA61" s="55"/>
      <c r="AB61" s="125"/>
      <c r="AC61" s="188"/>
      <c r="AD61" s="59"/>
      <c r="AE61" s="59"/>
    </row>
    <row r="62">
      <c r="A62" s="194" t="s">
        <v>989</v>
      </c>
      <c r="B62" s="125"/>
      <c r="C62" s="55">
        <v>99.0</v>
      </c>
      <c r="D62" s="103">
        <v>8.95</v>
      </c>
      <c r="E62" s="55">
        <v>2.0</v>
      </c>
      <c r="F62" s="63">
        <v>100.0</v>
      </c>
      <c r="G62" s="55" t="s">
        <v>77</v>
      </c>
      <c r="H62" s="59">
        <v>2.0</v>
      </c>
      <c r="I62" s="55"/>
      <c r="J62" s="55"/>
      <c r="K62" s="96"/>
      <c r="L62" s="55">
        <v>10.0</v>
      </c>
      <c r="M62" s="69"/>
      <c r="N62" s="59"/>
      <c r="O62" s="198"/>
      <c r="P62" s="59"/>
      <c r="Q62" s="73"/>
      <c r="R62" s="74"/>
      <c r="S62" s="28" t="s">
        <v>995</v>
      </c>
      <c r="T62" s="55"/>
      <c r="U62" s="55"/>
      <c r="V62" s="55"/>
      <c r="W62" s="55"/>
      <c r="X62" s="55"/>
      <c r="Y62" s="55"/>
      <c r="Z62" s="55"/>
      <c r="AA62" s="55"/>
      <c r="AB62" s="125"/>
      <c r="AC62" s="188"/>
      <c r="AD62" s="59"/>
      <c r="AE62" s="59"/>
    </row>
    <row r="63">
      <c r="A63" s="194" t="s">
        <v>998</v>
      </c>
      <c r="B63" s="125"/>
      <c r="C63" s="55">
        <v>99.0</v>
      </c>
      <c r="D63" s="103">
        <v>8.95</v>
      </c>
      <c r="E63" s="55">
        <v>2.0</v>
      </c>
      <c r="F63" s="63">
        <v>100.0</v>
      </c>
      <c r="G63" s="55" t="s">
        <v>77</v>
      </c>
      <c r="H63" s="59">
        <v>2.0</v>
      </c>
      <c r="I63" s="55"/>
      <c r="J63" s="55"/>
      <c r="K63" s="96"/>
      <c r="L63" s="55">
        <v>10.0</v>
      </c>
      <c r="M63" s="69"/>
      <c r="N63" s="59"/>
      <c r="O63" s="198"/>
      <c r="P63" s="59"/>
      <c r="Q63" s="73"/>
      <c r="R63" s="74"/>
      <c r="S63" s="28" t="s">
        <v>1001</v>
      </c>
      <c r="T63" s="55"/>
      <c r="U63" s="55"/>
      <c r="V63" s="55"/>
      <c r="W63" s="55"/>
      <c r="X63" s="55"/>
      <c r="Y63" s="55"/>
      <c r="Z63" s="55"/>
      <c r="AA63" s="55"/>
      <c r="AB63" s="125"/>
      <c r="AC63" s="188"/>
      <c r="AD63" s="59"/>
      <c r="AE63" s="59"/>
    </row>
    <row r="64">
      <c r="A64" s="194" t="s">
        <v>1003</v>
      </c>
      <c r="B64" s="160"/>
      <c r="C64" s="55">
        <v>99.0</v>
      </c>
      <c r="D64" s="103">
        <v>8.95</v>
      </c>
      <c r="E64" s="55">
        <v>2.0</v>
      </c>
      <c r="F64" s="63">
        <v>100.0</v>
      </c>
      <c r="G64" s="55" t="s">
        <v>77</v>
      </c>
      <c r="H64" s="59">
        <v>2.0</v>
      </c>
      <c r="I64" s="55"/>
      <c r="J64" s="55"/>
      <c r="K64" s="96"/>
      <c r="L64" s="55">
        <v>10.0</v>
      </c>
      <c r="M64" s="69"/>
      <c r="N64" s="59"/>
      <c r="O64" s="198"/>
      <c r="P64" s="59"/>
      <c r="Q64" s="73"/>
      <c r="R64" s="74"/>
      <c r="S64" s="28" t="s">
        <v>951</v>
      </c>
      <c r="T64" s="102" t="s">
        <v>99</v>
      </c>
      <c r="U64" s="55"/>
      <c r="V64" s="55"/>
      <c r="W64" s="55"/>
      <c r="X64" s="55"/>
      <c r="Y64" s="55"/>
      <c r="Z64" s="55"/>
      <c r="AA64" s="55"/>
      <c r="AB64" s="160"/>
      <c r="AC64" s="188"/>
      <c r="AD64" s="59"/>
      <c r="AE64" s="59"/>
    </row>
    <row r="65">
      <c r="A65" s="194" t="s">
        <v>1006</v>
      </c>
      <c r="B65" s="125"/>
      <c r="C65" s="55">
        <v>97.0</v>
      </c>
      <c r="D65" s="103">
        <v>8.95</v>
      </c>
      <c r="E65" s="55">
        <v>2.0</v>
      </c>
      <c r="F65" s="63">
        <v>100.0</v>
      </c>
      <c r="G65" s="55" t="s">
        <v>245</v>
      </c>
      <c r="H65" s="59">
        <v>2.0</v>
      </c>
      <c r="I65" s="55"/>
      <c r="J65" s="55"/>
      <c r="K65" s="96"/>
      <c r="L65" s="55">
        <v>10.0</v>
      </c>
      <c r="M65" s="69"/>
      <c r="N65" s="59"/>
      <c r="O65" s="198"/>
      <c r="P65" s="59"/>
      <c r="Q65" s="73"/>
      <c r="R65" s="74"/>
      <c r="S65" s="28" t="s">
        <v>1010</v>
      </c>
      <c r="T65" s="102" t="s">
        <v>99</v>
      </c>
      <c r="U65" s="55"/>
      <c r="V65" s="55"/>
      <c r="W65" s="55"/>
      <c r="X65" s="55"/>
      <c r="Y65" s="55"/>
      <c r="Z65" s="55"/>
      <c r="AA65" s="55"/>
      <c r="AB65" s="125"/>
      <c r="AC65" s="188"/>
      <c r="AD65" s="59"/>
      <c r="AE65" s="59"/>
    </row>
    <row r="66">
      <c r="A66" s="194" t="s">
        <v>1016</v>
      </c>
      <c r="B66" s="164"/>
      <c r="C66" s="55">
        <v>99.0</v>
      </c>
      <c r="D66" s="103">
        <v>8.95</v>
      </c>
      <c r="E66" s="55">
        <v>2.0</v>
      </c>
      <c r="F66" s="63">
        <v>100.0</v>
      </c>
      <c r="G66" s="55" t="s">
        <v>77</v>
      </c>
      <c r="H66" s="55">
        <v>1.0</v>
      </c>
      <c r="I66" s="55"/>
      <c r="J66" s="55"/>
      <c r="K66" s="96"/>
      <c r="L66" s="55">
        <v>10.0</v>
      </c>
      <c r="M66" s="69"/>
      <c r="N66" s="59"/>
      <c r="O66" s="198"/>
      <c r="P66" s="59"/>
      <c r="Q66" s="73"/>
      <c r="R66" s="74"/>
      <c r="S66" s="28" t="s">
        <v>1020</v>
      </c>
      <c r="T66" s="55"/>
      <c r="U66" s="55"/>
      <c r="V66" s="55"/>
      <c r="W66" s="55"/>
      <c r="X66" s="55"/>
      <c r="Y66" s="55"/>
      <c r="Z66" s="55"/>
      <c r="AA66" s="55"/>
      <c r="AB66" s="164"/>
      <c r="AC66" s="188"/>
      <c r="AD66" s="59"/>
      <c r="AE66" s="59"/>
    </row>
    <row r="67">
      <c r="A67" s="194" t="s">
        <v>1022</v>
      </c>
      <c r="B67" s="125"/>
      <c r="C67" s="55">
        <v>99.0</v>
      </c>
      <c r="D67" s="103">
        <v>8.95</v>
      </c>
      <c r="E67" s="55">
        <v>2.0</v>
      </c>
      <c r="F67" s="63">
        <v>100.0</v>
      </c>
      <c r="G67" s="55" t="s">
        <v>77</v>
      </c>
      <c r="H67" s="55">
        <v>1.0</v>
      </c>
      <c r="I67" s="55"/>
      <c r="J67" s="55"/>
      <c r="K67" s="96"/>
      <c r="L67" s="55">
        <v>10.0</v>
      </c>
      <c r="M67" s="69"/>
      <c r="N67" s="59"/>
      <c r="O67" s="198"/>
      <c r="P67" s="59"/>
      <c r="Q67" s="73"/>
      <c r="R67" s="74"/>
      <c r="S67" s="28" t="s">
        <v>1026</v>
      </c>
      <c r="T67" s="55"/>
      <c r="U67" s="55"/>
      <c r="V67" s="55"/>
      <c r="W67" s="55"/>
      <c r="X67" s="55"/>
      <c r="Y67" s="55"/>
      <c r="Z67" s="55"/>
      <c r="AA67" s="55"/>
      <c r="AB67" s="125"/>
      <c r="AC67" s="188"/>
      <c r="AD67" s="59"/>
      <c r="AE67" s="59"/>
    </row>
    <row r="68">
      <c r="A68" s="194" t="s">
        <v>1029</v>
      </c>
      <c r="B68" s="125"/>
      <c r="C68" s="55">
        <v>99.0</v>
      </c>
      <c r="D68" s="103">
        <v>8.95</v>
      </c>
      <c r="E68" s="55">
        <v>2.0</v>
      </c>
      <c r="F68" s="63">
        <v>100.0</v>
      </c>
      <c r="G68" s="55" t="s">
        <v>77</v>
      </c>
      <c r="H68" s="55">
        <v>1.0</v>
      </c>
      <c r="I68" s="55"/>
      <c r="J68" s="55"/>
      <c r="K68" s="96"/>
      <c r="L68" s="55">
        <v>10.0</v>
      </c>
      <c r="M68" s="69"/>
      <c r="N68" s="59"/>
      <c r="O68" s="198"/>
      <c r="P68" s="59"/>
      <c r="Q68" s="73"/>
      <c r="R68" s="74"/>
      <c r="S68" s="28" t="s">
        <v>1031</v>
      </c>
      <c r="T68" s="55"/>
      <c r="U68" s="55"/>
      <c r="V68" s="55"/>
      <c r="W68" s="55"/>
      <c r="X68" s="55"/>
      <c r="Y68" s="55"/>
      <c r="Z68" s="55"/>
      <c r="AA68" s="55"/>
      <c r="AB68" s="125"/>
      <c r="AC68" s="188"/>
      <c r="AD68" s="59"/>
      <c r="AE68" s="59"/>
    </row>
    <row r="69">
      <c r="A69" s="194" t="s">
        <v>1035</v>
      </c>
      <c r="B69" s="125"/>
      <c r="C69" s="55">
        <v>92.0</v>
      </c>
      <c r="D69" s="103">
        <v>8.95</v>
      </c>
      <c r="E69" s="55">
        <v>2.0</v>
      </c>
      <c r="F69" s="63">
        <v>100.0</v>
      </c>
      <c r="G69" s="55" t="s">
        <v>379</v>
      </c>
      <c r="H69" s="55">
        <v>1.0</v>
      </c>
      <c r="I69" s="55"/>
      <c r="J69" s="55"/>
      <c r="K69" s="96"/>
      <c r="L69" s="55">
        <v>10.0</v>
      </c>
      <c r="M69" s="69"/>
      <c r="N69" s="59"/>
      <c r="O69" s="198"/>
      <c r="P69" s="59"/>
      <c r="Q69" s="73"/>
      <c r="R69" s="74"/>
      <c r="S69" s="28" t="s">
        <v>1039</v>
      </c>
      <c r="T69" s="102" t="s">
        <v>99</v>
      </c>
      <c r="U69" s="55"/>
      <c r="V69" s="55"/>
      <c r="W69" s="55"/>
      <c r="X69" s="55"/>
      <c r="Y69" s="55"/>
      <c r="Z69" s="55"/>
      <c r="AA69" s="55"/>
      <c r="AB69" s="125"/>
      <c r="AC69" s="188"/>
      <c r="AD69" s="59"/>
      <c r="AE69" s="59"/>
    </row>
    <row r="70">
      <c r="A70" s="194" t="s">
        <v>1042</v>
      </c>
      <c r="B70" s="125"/>
      <c r="C70" s="55">
        <v>92.0</v>
      </c>
      <c r="D70" s="103">
        <v>8.95</v>
      </c>
      <c r="E70" s="55">
        <v>2.0</v>
      </c>
      <c r="F70" s="63">
        <v>100.0</v>
      </c>
      <c r="G70" s="55" t="s">
        <v>379</v>
      </c>
      <c r="H70" s="55">
        <v>1.0</v>
      </c>
      <c r="I70" s="55"/>
      <c r="J70" s="55"/>
      <c r="K70" s="96"/>
      <c r="L70" s="55">
        <v>10.0</v>
      </c>
      <c r="M70" s="69"/>
      <c r="N70" s="59"/>
      <c r="O70" s="198"/>
      <c r="P70" s="59"/>
      <c r="Q70" s="73"/>
      <c r="R70" s="74"/>
      <c r="S70" s="28" t="s">
        <v>1049</v>
      </c>
      <c r="T70" s="55"/>
      <c r="U70" s="55"/>
      <c r="V70" s="55"/>
      <c r="W70" s="55"/>
      <c r="X70" s="55"/>
      <c r="Y70" s="55"/>
      <c r="Z70" s="55"/>
      <c r="AA70" s="55"/>
      <c r="AB70" s="125"/>
      <c r="AC70" s="188"/>
      <c r="AD70" s="59"/>
      <c r="AE70" s="59"/>
    </row>
    <row r="71">
      <c r="A71" s="194" t="s">
        <v>1051</v>
      </c>
      <c r="B71" s="125"/>
      <c r="C71" s="55">
        <v>92.0</v>
      </c>
      <c r="D71" s="103">
        <v>8.95</v>
      </c>
      <c r="E71" s="55">
        <v>2.0</v>
      </c>
      <c r="F71" s="63">
        <v>100.0</v>
      </c>
      <c r="G71" s="55" t="s">
        <v>379</v>
      </c>
      <c r="H71" s="55">
        <v>1.0</v>
      </c>
      <c r="I71" s="55"/>
      <c r="J71" s="55"/>
      <c r="K71" s="96"/>
      <c r="L71" s="55">
        <v>10.0</v>
      </c>
      <c r="M71" s="69"/>
      <c r="N71" s="59"/>
      <c r="O71" s="198"/>
      <c r="P71" s="59"/>
      <c r="Q71" s="73"/>
      <c r="R71" s="74"/>
      <c r="S71" s="28" t="s">
        <v>1056</v>
      </c>
      <c r="T71" s="55"/>
      <c r="U71" s="55"/>
      <c r="V71" s="55"/>
      <c r="W71" s="55"/>
      <c r="X71" s="55"/>
      <c r="Y71" s="55"/>
      <c r="Z71" s="55"/>
      <c r="AA71" s="55"/>
      <c r="AB71" s="125"/>
      <c r="AC71" s="188"/>
      <c r="AD71" s="59"/>
      <c r="AE71" s="59"/>
    </row>
    <row r="72">
      <c r="A72" s="194" t="s">
        <v>1057</v>
      </c>
      <c r="B72" s="125"/>
      <c r="C72" s="55">
        <v>92.0</v>
      </c>
      <c r="D72" s="103">
        <v>8.95</v>
      </c>
      <c r="E72" s="55">
        <v>2.0</v>
      </c>
      <c r="F72" s="55" t="s">
        <v>1058</v>
      </c>
      <c r="G72" s="55" t="s">
        <v>379</v>
      </c>
      <c r="H72" s="55">
        <v>1.0</v>
      </c>
      <c r="I72" s="55"/>
      <c r="J72" s="55"/>
      <c r="K72" s="96" t="s">
        <v>1059</v>
      </c>
      <c r="L72" s="55">
        <v>10.0</v>
      </c>
      <c r="M72" s="69"/>
      <c r="N72" s="59"/>
      <c r="O72" s="71"/>
      <c r="P72" s="55" t="s">
        <v>172</v>
      </c>
      <c r="Q72" s="107"/>
      <c r="R72" s="28" t="s">
        <v>1061</v>
      </c>
      <c r="S72" s="28" t="s">
        <v>1062</v>
      </c>
      <c r="T72" s="55"/>
      <c r="U72" s="55"/>
      <c r="V72" s="55"/>
      <c r="W72" s="55"/>
      <c r="X72" s="55"/>
      <c r="Y72" s="55"/>
      <c r="Z72" s="55"/>
      <c r="AA72" s="55"/>
      <c r="AB72" s="125"/>
      <c r="AC72" s="188"/>
      <c r="AD72" s="59"/>
      <c r="AE72" s="59"/>
    </row>
    <row r="73">
      <c r="A73" s="194" t="s">
        <v>1063</v>
      </c>
      <c r="B73" s="125"/>
      <c r="C73" s="55">
        <v>92.0</v>
      </c>
      <c r="D73" s="103">
        <v>8.95</v>
      </c>
      <c r="E73" s="55">
        <v>2.0</v>
      </c>
      <c r="F73" s="63">
        <v>100.0</v>
      </c>
      <c r="G73" s="55" t="s">
        <v>379</v>
      </c>
      <c r="H73" s="55">
        <v>1.0</v>
      </c>
      <c r="I73" s="55"/>
      <c r="J73" s="55"/>
      <c r="K73" s="96"/>
      <c r="L73" s="55">
        <v>10.0</v>
      </c>
      <c r="M73" s="69"/>
      <c r="N73" s="59"/>
      <c r="O73" s="198"/>
      <c r="P73" s="59"/>
      <c r="Q73" s="73"/>
      <c r="R73" s="74"/>
      <c r="S73" s="28" t="s">
        <v>1065</v>
      </c>
      <c r="T73" s="102" t="s">
        <v>99</v>
      </c>
      <c r="U73" s="55"/>
      <c r="V73" s="55"/>
      <c r="W73" s="55"/>
      <c r="X73" s="55"/>
      <c r="Y73" s="55"/>
      <c r="Z73" s="55"/>
      <c r="AA73" s="55"/>
      <c r="AB73" s="125"/>
      <c r="AC73" s="188"/>
      <c r="AD73" s="59"/>
      <c r="AE73" s="59"/>
    </row>
    <row r="74">
      <c r="A74" s="194" t="s">
        <v>1066</v>
      </c>
      <c r="B74" s="125"/>
      <c r="C74" s="55">
        <v>91.0</v>
      </c>
      <c r="D74" s="103">
        <v>8.95</v>
      </c>
      <c r="E74" s="55">
        <v>2.0</v>
      </c>
      <c r="F74" s="55" t="s">
        <v>316</v>
      </c>
      <c r="G74" s="55" t="s">
        <v>1067</v>
      </c>
      <c r="H74" s="55">
        <v>1.0</v>
      </c>
      <c r="I74" s="55"/>
      <c r="J74" s="55"/>
      <c r="K74" s="96" t="s">
        <v>1068</v>
      </c>
      <c r="L74" s="55">
        <v>10.0</v>
      </c>
      <c r="M74" s="69"/>
      <c r="N74" s="59"/>
      <c r="O74" s="71"/>
      <c r="P74" s="55" t="s">
        <v>172</v>
      </c>
      <c r="Q74" s="107"/>
      <c r="R74" s="28" t="s">
        <v>657</v>
      </c>
      <c r="S74" s="28" t="s">
        <v>1070</v>
      </c>
      <c r="T74" s="55"/>
      <c r="U74" s="55"/>
      <c r="V74" s="55"/>
      <c r="W74" s="55"/>
      <c r="X74" s="55"/>
      <c r="Y74" s="55"/>
      <c r="Z74" s="55"/>
      <c r="AA74" s="55"/>
      <c r="AB74" s="125"/>
      <c r="AC74" s="188"/>
      <c r="AD74" s="59"/>
      <c r="AE74" s="59"/>
    </row>
    <row r="75">
      <c r="A75" s="194" t="s">
        <v>1071</v>
      </c>
      <c r="B75" s="125"/>
      <c r="C75" s="55">
        <v>91.0</v>
      </c>
      <c r="D75" s="83">
        <v>8.95</v>
      </c>
      <c r="E75" s="55">
        <v>2.0</v>
      </c>
      <c r="F75" s="55" t="s">
        <v>1072</v>
      </c>
      <c r="G75" s="55" t="s">
        <v>1067</v>
      </c>
      <c r="H75" s="55">
        <v>1.0</v>
      </c>
      <c r="I75" s="55"/>
      <c r="J75" s="55"/>
      <c r="K75" s="96" t="s">
        <v>1073</v>
      </c>
      <c r="L75" s="55">
        <v>10.0</v>
      </c>
      <c r="M75" s="69"/>
      <c r="N75" s="59"/>
      <c r="O75" s="71"/>
      <c r="P75" s="55" t="s">
        <v>172</v>
      </c>
      <c r="Q75" s="107"/>
      <c r="R75" s="28" t="s">
        <v>1074</v>
      </c>
      <c r="S75" s="28" t="s">
        <v>1075</v>
      </c>
      <c r="T75" s="55"/>
      <c r="U75" s="55"/>
      <c r="V75" s="55"/>
      <c r="W75" s="55"/>
      <c r="X75" s="55"/>
      <c r="Y75" s="55"/>
      <c r="Z75" s="55"/>
      <c r="AA75" s="55"/>
      <c r="AB75" s="125"/>
      <c r="AC75" s="188"/>
      <c r="AD75" s="59"/>
      <c r="AE75" s="59"/>
    </row>
    <row r="76">
      <c r="A76" s="194"/>
      <c r="B76" s="125"/>
      <c r="C76" s="55"/>
      <c r="D76" s="83"/>
      <c r="E76" s="55"/>
      <c r="F76" s="55"/>
      <c r="G76" s="55"/>
      <c r="H76" s="55"/>
      <c r="I76" s="55"/>
      <c r="J76" s="55"/>
      <c r="K76" s="96"/>
      <c r="L76" s="55"/>
      <c r="M76" s="69"/>
      <c r="N76" s="59"/>
      <c r="O76" s="71"/>
      <c r="P76" s="55"/>
      <c r="Q76" s="107"/>
      <c r="R76" s="28"/>
      <c r="S76" s="28"/>
      <c r="T76" s="55"/>
      <c r="U76" s="55"/>
      <c r="V76" s="55"/>
      <c r="W76" s="55"/>
      <c r="X76" s="55"/>
      <c r="Y76" s="55"/>
      <c r="Z76" s="55"/>
      <c r="AA76" s="55"/>
      <c r="AB76" s="125"/>
      <c r="AC76" s="188"/>
      <c r="AD76" s="59"/>
      <c r="AE76" s="59"/>
    </row>
    <row r="77">
      <c r="A77" s="169"/>
      <c r="B77" s="169"/>
      <c r="C77" s="171" t="s">
        <v>1076</v>
      </c>
      <c r="D77" s="172"/>
      <c r="E77" s="169"/>
      <c r="F77" s="169"/>
      <c r="G77" s="173"/>
      <c r="H77" s="169"/>
      <c r="I77" s="169"/>
      <c r="J77" s="169"/>
      <c r="K77" s="177"/>
      <c r="L77" s="169"/>
      <c r="M77" s="178"/>
      <c r="N77" s="179"/>
      <c r="O77" s="180"/>
      <c r="P77" s="169"/>
      <c r="Q77" s="183"/>
      <c r="R77" s="185"/>
      <c r="S77" s="185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</row>
    <row r="78">
      <c r="A78" s="206" t="s">
        <v>1077</v>
      </c>
      <c r="B78" s="164"/>
      <c r="C78" s="55">
        <v>99.0</v>
      </c>
      <c r="D78" s="83">
        <v>8.95</v>
      </c>
      <c r="E78" s="55">
        <v>2.0</v>
      </c>
      <c r="F78" s="63">
        <v>100.0</v>
      </c>
      <c r="G78" s="55" t="s">
        <v>77</v>
      </c>
      <c r="H78" s="55">
        <v>2.0</v>
      </c>
      <c r="I78" s="55" t="s">
        <v>1079</v>
      </c>
      <c r="J78" s="55"/>
      <c r="K78" s="96"/>
      <c r="L78" s="55">
        <v>10.0</v>
      </c>
      <c r="M78" s="85" t="s">
        <v>1080</v>
      </c>
      <c r="N78" s="55"/>
      <c r="O78" s="121" t="s">
        <v>118</v>
      </c>
      <c r="P78" s="55" t="s">
        <v>86</v>
      </c>
      <c r="Q78" s="107"/>
      <c r="R78" s="28" t="s">
        <v>1082</v>
      </c>
      <c r="S78" s="28" t="s">
        <v>1083</v>
      </c>
      <c r="T78" s="55"/>
      <c r="U78" s="55"/>
      <c r="V78" s="55"/>
      <c r="W78" s="55"/>
      <c r="X78" s="55"/>
      <c r="Y78" s="55"/>
      <c r="Z78" s="55"/>
      <c r="AA78" s="55"/>
      <c r="AB78" s="164"/>
      <c r="AC78" s="188"/>
      <c r="AD78" s="55"/>
      <c r="AE78" s="55"/>
    </row>
    <row r="79">
      <c r="A79" s="194" t="s">
        <v>1084</v>
      </c>
      <c r="B79" s="125"/>
      <c r="C79" s="55">
        <v>99.0</v>
      </c>
      <c r="D79" s="83">
        <v>8.95</v>
      </c>
      <c r="E79" s="55">
        <v>2.0</v>
      </c>
      <c r="F79" s="55">
        <v>100.0</v>
      </c>
      <c r="G79" s="55" t="s">
        <v>77</v>
      </c>
      <c r="H79" s="55">
        <v>2.0</v>
      </c>
      <c r="I79" s="55" t="s">
        <v>1085</v>
      </c>
      <c r="J79" s="59"/>
      <c r="K79" s="67"/>
      <c r="L79" s="55">
        <v>10.0</v>
      </c>
      <c r="M79" s="69"/>
      <c r="N79" s="55"/>
      <c r="O79" s="71" t="s">
        <v>118</v>
      </c>
      <c r="P79" s="59"/>
      <c r="Q79" s="73"/>
      <c r="R79" s="28" t="s">
        <v>1087</v>
      </c>
      <c r="S79" s="28" t="s">
        <v>1088</v>
      </c>
      <c r="T79" s="55"/>
      <c r="U79" s="55"/>
      <c r="V79" s="55"/>
      <c r="W79" s="55"/>
      <c r="X79" s="55"/>
      <c r="Y79" s="55"/>
      <c r="Z79" s="55"/>
      <c r="AA79" s="55"/>
      <c r="AB79" s="125" t="s">
        <v>1089</v>
      </c>
      <c r="AC79" s="188"/>
      <c r="AD79" s="55"/>
      <c r="AE79" s="55"/>
    </row>
    <row r="80">
      <c r="A80" s="207" t="s">
        <v>1090</v>
      </c>
      <c r="B80" s="125" t="s">
        <v>1093</v>
      </c>
      <c r="C80" s="55">
        <v>100.0</v>
      </c>
      <c r="D80" s="83">
        <v>8.95</v>
      </c>
      <c r="E80" s="55">
        <v>2.0</v>
      </c>
      <c r="F80" s="55" t="s">
        <v>1094</v>
      </c>
      <c r="G80" s="55" t="s">
        <v>77</v>
      </c>
      <c r="H80" s="55">
        <v>2.0</v>
      </c>
      <c r="I80" s="55"/>
      <c r="J80" s="55"/>
      <c r="K80" s="96" t="s">
        <v>1095</v>
      </c>
      <c r="L80" s="55">
        <v>10.0</v>
      </c>
      <c r="M80" s="69"/>
      <c r="N80" s="59"/>
      <c r="O80" s="71"/>
      <c r="P80" s="55" t="s">
        <v>303</v>
      </c>
      <c r="Q80" s="107"/>
      <c r="R80" s="28" t="s">
        <v>1097</v>
      </c>
      <c r="S80" s="28" t="s">
        <v>1098</v>
      </c>
      <c r="T80" s="55"/>
      <c r="U80" s="55"/>
      <c r="V80" s="55"/>
      <c r="W80" s="55"/>
      <c r="X80" s="55"/>
      <c r="Y80" s="55"/>
      <c r="Z80" s="55"/>
      <c r="AA80" s="55"/>
      <c r="AB80" s="125"/>
      <c r="AC80" s="188"/>
      <c r="AD80" s="59"/>
      <c r="AE80" s="59"/>
    </row>
    <row r="81">
      <c r="A81" s="208" t="s">
        <v>1099</v>
      </c>
      <c r="B81" s="125" t="s">
        <v>1101</v>
      </c>
      <c r="C81" s="55">
        <v>100.0</v>
      </c>
      <c r="D81" s="83">
        <v>8.95</v>
      </c>
      <c r="E81" s="55">
        <v>2.0</v>
      </c>
      <c r="F81" s="55" t="s">
        <v>1102</v>
      </c>
      <c r="G81" s="55" t="s">
        <v>77</v>
      </c>
      <c r="H81" s="55">
        <v>2.0</v>
      </c>
      <c r="I81" s="55"/>
      <c r="J81" s="55"/>
      <c r="K81" s="96" t="s">
        <v>1103</v>
      </c>
      <c r="L81" s="55">
        <v>10.0</v>
      </c>
      <c r="M81" s="69"/>
      <c r="N81" s="55"/>
      <c r="O81" s="71" t="s">
        <v>118</v>
      </c>
      <c r="P81" s="55" t="s">
        <v>303</v>
      </c>
      <c r="Q81" s="107"/>
      <c r="R81" s="209" t="s">
        <v>1105</v>
      </c>
      <c r="S81" s="28" t="s">
        <v>1107</v>
      </c>
      <c r="T81" s="55"/>
      <c r="U81" s="55"/>
      <c r="V81" s="55"/>
      <c r="W81" s="55"/>
      <c r="X81" s="55"/>
      <c r="Y81" s="55"/>
      <c r="Z81" s="55"/>
      <c r="AA81" s="55"/>
      <c r="AB81" s="125"/>
      <c r="AC81" s="210"/>
      <c r="AD81" s="55"/>
      <c r="AE81" s="55"/>
    </row>
    <row r="82">
      <c r="A82" s="194" t="s">
        <v>1110</v>
      </c>
      <c r="B82" s="125"/>
      <c r="C82" s="55">
        <v>99.0</v>
      </c>
      <c r="D82" s="83">
        <v>8.95</v>
      </c>
      <c r="E82" s="55">
        <v>2.0</v>
      </c>
      <c r="F82" s="55">
        <v>100.0</v>
      </c>
      <c r="G82" s="55" t="s">
        <v>77</v>
      </c>
      <c r="H82" s="55">
        <v>2.0</v>
      </c>
      <c r="I82" s="55" t="s">
        <v>1111</v>
      </c>
      <c r="J82" s="59"/>
      <c r="K82" s="67"/>
      <c r="L82" s="55">
        <v>10.0</v>
      </c>
      <c r="M82" s="69"/>
      <c r="N82" s="59"/>
      <c r="O82" s="71" t="s">
        <v>209</v>
      </c>
      <c r="P82" s="59"/>
      <c r="Q82" s="73"/>
      <c r="R82" s="74"/>
      <c r="S82" s="28" t="s">
        <v>1113</v>
      </c>
      <c r="T82" s="55"/>
      <c r="U82" s="55"/>
      <c r="V82" s="55"/>
      <c r="W82" s="55"/>
      <c r="X82" s="55"/>
      <c r="Y82" s="55"/>
      <c r="Z82" s="55"/>
      <c r="AA82" s="55"/>
      <c r="AB82" s="125"/>
      <c r="AC82" s="188"/>
      <c r="AD82" s="59"/>
      <c r="AE82" s="59"/>
    </row>
    <row r="83">
      <c r="A83" s="194" t="s">
        <v>1115</v>
      </c>
      <c r="B83" s="125"/>
      <c r="C83" s="55">
        <v>99.0</v>
      </c>
      <c r="D83" s="83">
        <v>8.95</v>
      </c>
      <c r="E83" s="55">
        <v>2.0</v>
      </c>
      <c r="F83" s="55">
        <v>100.0</v>
      </c>
      <c r="G83" s="55" t="s">
        <v>77</v>
      </c>
      <c r="H83" s="55">
        <v>2.0</v>
      </c>
      <c r="I83" s="55"/>
      <c r="J83" s="59"/>
      <c r="K83" s="67"/>
      <c r="L83" s="55">
        <v>10.0</v>
      </c>
      <c r="M83" s="69"/>
      <c r="N83" s="55"/>
      <c r="O83" s="71" t="s">
        <v>209</v>
      </c>
      <c r="P83" s="59"/>
      <c r="Q83" s="73"/>
      <c r="R83" s="74"/>
      <c r="S83" s="28" t="s">
        <v>1118</v>
      </c>
      <c r="T83" s="55"/>
      <c r="U83" s="55"/>
      <c r="V83" s="55"/>
      <c r="W83" s="55"/>
      <c r="X83" s="55"/>
      <c r="Y83" s="55"/>
      <c r="Z83" s="55"/>
      <c r="AA83" s="55"/>
      <c r="AB83" s="125"/>
      <c r="AC83" s="188"/>
      <c r="AD83" s="55"/>
      <c r="AE83" s="55"/>
    </row>
    <row r="84">
      <c r="A84" s="194" t="s">
        <v>1120</v>
      </c>
      <c r="B84" s="186"/>
      <c r="C84" s="55">
        <v>99.0</v>
      </c>
      <c r="D84" s="83">
        <v>8.95</v>
      </c>
      <c r="E84" s="55">
        <v>2.0</v>
      </c>
      <c r="F84" s="55">
        <v>100.0</v>
      </c>
      <c r="G84" s="55" t="s">
        <v>77</v>
      </c>
      <c r="H84" s="55">
        <v>2.0</v>
      </c>
      <c r="I84" s="55"/>
      <c r="J84" s="59"/>
      <c r="K84" s="67"/>
      <c r="L84" s="55">
        <v>10.0</v>
      </c>
      <c r="M84" s="69"/>
      <c r="N84" s="59"/>
      <c r="O84" s="71" t="s">
        <v>118</v>
      </c>
      <c r="P84" s="59"/>
      <c r="Q84" s="73"/>
      <c r="R84" s="28" t="s">
        <v>246</v>
      </c>
      <c r="S84" s="28" t="s">
        <v>1121</v>
      </c>
      <c r="T84" s="55"/>
      <c r="U84" s="55"/>
      <c r="V84" s="55"/>
      <c r="W84" s="55"/>
      <c r="X84" s="55"/>
      <c r="Y84" s="55"/>
      <c r="Z84" s="55"/>
      <c r="AA84" s="55"/>
      <c r="AB84" s="186"/>
      <c r="AC84" s="188"/>
      <c r="AD84" s="59"/>
      <c r="AE84" s="59"/>
    </row>
    <row r="85">
      <c r="A85" s="211" t="s">
        <v>1123</v>
      </c>
      <c r="B85" s="125" t="s">
        <v>1125</v>
      </c>
      <c r="C85" s="59">
        <v>99.0</v>
      </c>
      <c r="D85" s="83">
        <v>8.95</v>
      </c>
      <c r="E85" s="55">
        <v>2.0</v>
      </c>
      <c r="F85" s="55" t="s">
        <v>293</v>
      </c>
      <c r="G85" s="55" t="s">
        <v>388</v>
      </c>
      <c r="H85" s="55">
        <v>2.0</v>
      </c>
      <c r="I85" s="55"/>
      <c r="J85" s="55"/>
      <c r="K85" s="96" t="s">
        <v>1127</v>
      </c>
      <c r="L85" s="55">
        <v>10.0</v>
      </c>
      <c r="M85" s="69"/>
      <c r="N85" s="55"/>
      <c r="O85" s="88"/>
      <c r="P85" s="55" t="s">
        <v>172</v>
      </c>
      <c r="Q85" s="73"/>
      <c r="R85" s="28" t="s">
        <v>1128</v>
      </c>
      <c r="S85" s="28" t="s">
        <v>1129</v>
      </c>
      <c r="T85" s="55"/>
      <c r="U85" s="55"/>
      <c r="V85" s="55"/>
      <c r="W85" s="55"/>
      <c r="X85" s="55"/>
      <c r="Y85" s="55"/>
      <c r="Z85" s="55"/>
      <c r="AA85" s="55"/>
      <c r="AB85" s="125"/>
      <c r="AC85" s="188"/>
      <c r="AD85" s="55"/>
      <c r="AE85" s="55"/>
    </row>
    <row r="86">
      <c r="A86" s="194" t="s">
        <v>1130</v>
      </c>
      <c r="B86" s="125"/>
      <c r="C86" s="55">
        <v>99.0</v>
      </c>
      <c r="D86" s="83">
        <v>8.95</v>
      </c>
      <c r="E86" s="55">
        <v>2.0</v>
      </c>
      <c r="F86" s="55">
        <v>100.0</v>
      </c>
      <c r="G86" s="55" t="s">
        <v>77</v>
      </c>
      <c r="H86" s="55">
        <v>2.0</v>
      </c>
      <c r="I86" s="55" t="s">
        <v>315</v>
      </c>
      <c r="J86" s="59"/>
      <c r="K86" s="67"/>
      <c r="L86" s="55">
        <v>10.0</v>
      </c>
      <c r="M86" s="69"/>
      <c r="N86" s="59"/>
      <c r="O86" s="71" t="s">
        <v>118</v>
      </c>
      <c r="P86" s="59"/>
      <c r="Q86" s="73"/>
      <c r="R86" s="28" t="s">
        <v>1132</v>
      </c>
      <c r="S86" s="28" t="s">
        <v>1133</v>
      </c>
      <c r="T86" s="55"/>
      <c r="U86" s="55"/>
      <c r="V86" s="55"/>
      <c r="W86" s="55"/>
      <c r="X86" s="55"/>
      <c r="Y86" s="55"/>
      <c r="Z86" s="55"/>
      <c r="AA86" s="55"/>
      <c r="AB86" s="125" t="s">
        <v>1089</v>
      </c>
      <c r="AC86" s="188"/>
      <c r="AD86" s="59"/>
      <c r="AE86" s="59"/>
    </row>
    <row r="87">
      <c r="A87" s="207" t="s">
        <v>1134</v>
      </c>
      <c r="B87" s="125" t="s">
        <v>1093</v>
      </c>
      <c r="C87" s="55">
        <v>99.0</v>
      </c>
      <c r="D87" s="83">
        <v>8.95</v>
      </c>
      <c r="E87" s="55">
        <v>2.0</v>
      </c>
      <c r="F87" s="55" t="s">
        <v>1138</v>
      </c>
      <c r="G87" s="55" t="s">
        <v>77</v>
      </c>
      <c r="H87" s="55">
        <v>2.0</v>
      </c>
      <c r="I87" s="55" t="s">
        <v>603</v>
      </c>
      <c r="J87" s="59"/>
      <c r="K87" s="67"/>
      <c r="L87" s="55">
        <v>10.0</v>
      </c>
      <c r="M87" s="69"/>
      <c r="N87" s="59"/>
      <c r="O87" s="71" t="s">
        <v>102</v>
      </c>
      <c r="P87" s="55" t="s">
        <v>172</v>
      </c>
      <c r="Q87" s="107"/>
      <c r="R87" s="28"/>
      <c r="S87" s="28" t="s">
        <v>1140</v>
      </c>
      <c r="T87" s="55"/>
      <c r="U87" s="55"/>
      <c r="V87" s="55"/>
      <c r="W87" s="55"/>
      <c r="X87" s="55"/>
      <c r="Y87" s="55"/>
      <c r="Z87" s="55"/>
      <c r="AA87" s="55"/>
      <c r="AB87" s="125"/>
      <c r="AC87" s="188"/>
      <c r="AD87" s="59"/>
      <c r="AE87" s="59"/>
    </row>
    <row r="88">
      <c r="A88" s="194" t="s">
        <v>1143</v>
      </c>
      <c r="B88" s="186"/>
      <c r="C88" s="55">
        <v>99.0</v>
      </c>
      <c r="D88" s="83">
        <v>8.95</v>
      </c>
      <c r="E88" s="55">
        <v>2.0</v>
      </c>
      <c r="F88" s="55" t="s">
        <v>219</v>
      </c>
      <c r="G88" s="55" t="s">
        <v>77</v>
      </c>
      <c r="H88" s="55">
        <v>2.0</v>
      </c>
      <c r="I88" s="55" t="s">
        <v>603</v>
      </c>
      <c r="J88" s="55"/>
      <c r="K88" s="96"/>
      <c r="L88" s="55">
        <v>10.0</v>
      </c>
      <c r="M88" s="69"/>
      <c r="N88" s="59"/>
      <c r="O88" s="88"/>
      <c r="P88" s="55" t="s">
        <v>172</v>
      </c>
      <c r="Q88" s="73"/>
      <c r="R88" s="28" t="s">
        <v>1145</v>
      </c>
      <c r="S88" s="28" t="s">
        <v>1105</v>
      </c>
      <c r="T88" s="102" t="s">
        <v>99</v>
      </c>
      <c r="U88" s="55"/>
      <c r="V88" s="55"/>
      <c r="W88" s="55"/>
      <c r="X88" s="55"/>
      <c r="Y88" s="55"/>
      <c r="Z88" s="55"/>
      <c r="AA88" s="55"/>
      <c r="AB88" s="186"/>
      <c r="AC88" s="188"/>
      <c r="AD88" s="59"/>
      <c r="AE88" s="59"/>
    </row>
    <row r="89">
      <c r="A89" s="194" t="s">
        <v>1146</v>
      </c>
      <c r="B89" s="125"/>
      <c r="C89" s="55">
        <v>99.0</v>
      </c>
      <c r="D89" s="83">
        <v>8.95</v>
      </c>
      <c r="E89" s="55">
        <v>2.0</v>
      </c>
      <c r="F89" s="55">
        <v>100.0</v>
      </c>
      <c r="G89" s="55" t="s">
        <v>77</v>
      </c>
      <c r="H89" s="55">
        <v>2.0</v>
      </c>
      <c r="I89" s="55" t="s">
        <v>89</v>
      </c>
      <c r="J89" s="59"/>
      <c r="K89" s="67"/>
      <c r="L89" s="55">
        <v>10.0</v>
      </c>
      <c r="M89" s="69"/>
      <c r="N89" s="55"/>
      <c r="O89" s="71" t="s">
        <v>209</v>
      </c>
      <c r="P89" s="59"/>
      <c r="Q89" s="73"/>
      <c r="R89" s="74"/>
      <c r="S89" s="28" t="s">
        <v>1147</v>
      </c>
      <c r="T89" s="55"/>
      <c r="U89" s="55"/>
      <c r="V89" s="55"/>
      <c r="W89" s="55"/>
      <c r="X89" s="55"/>
      <c r="Y89" s="55"/>
      <c r="Z89" s="55"/>
      <c r="AA89" s="55"/>
      <c r="AB89" s="125"/>
      <c r="AC89" s="188"/>
      <c r="AD89" s="55"/>
      <c r="AE89" s="55"/>
    </row>
    <row r="90">
      <c r="A90" s="194" t="s">
        <v>1149</v>
      </c>
      <c r="B90" s="125"/>
      <c r="C90" s="55">
        <v>99.0</v>
      </c>
      <c r="D90" s="83">
        <v>8.95</v>
      </c>
      <c r="E90" s="55">
        <v>2.0</v>
      </c>
      <c r="F90" s="55">
        <v>100.0</v>
      </c>
      <c r="G90" s="55" t="s">
        <v>77</v>
      </c>
      <c r="H90" s="55">
        <v>2.0</v>
      </c>
      <c r="I90" s="55" t="s">
        <v>89</v>
      </c>
      <c r="J90" s="59"/>
      <c r="K90" s="67"/>
      <c r="L90" s="55">
        <v>10.0</v>
      </c>
      <c r="M90" s="69"/>
      <c r="N90" s="59"/>
      <c r="O90" s="71" t="s">
        <v>209</v>
      </c>
      <c r="P90" s="59"/>
      <c r="Q90" s="73"/>
      <c r="R90" s="74"/>
      <c r="S90" s="28" t="s">
        <v>1150</v>
      </c>
      <c r="T90" s="55"/>
      <c r="U90" s="55"/>
      <c r="V90" s="55"/>
      <c r="W90" s="55"/>
      <c r="X90" s="55"/>
      <c r="Y90" s="55"/>
      <c r="Z90" s="55"/>
      <c r="AA90" s="55"/>
      <c r="AB90" s="125"/>
      <c r="AC90" s="188"/>
      <c r="AD90" s="59"/>
      <c r="AE90" s="59"/>
    </row>
    <row r="91">
      <c r="A91" s="194" t="s">
        <v>1151</v>
      </c>
      <c r="B91" s="125"/>
      <c r="C91" s="55">
        <v>99.0</v>
      </c>
      <c r="D91" s="83">
        <v>8.95</v>
      </c>
      <c r="E91" s="55">
        <v>2.0</v>
      </c>
      <c r="F91" s="55">
        <v>100.0</v>
      </c>
      <c r="G91" s="55" t="s">
        <v>77</v>
      </c>
      <c r="H91" s="55">
        <v>2.0</v>
      </c>
      <c r="I91" s="55"/>
      <c r="J91" s="59"/>
      <c r="K91" s="67"/>
      <c r="L91" s="55">
        <v>10.0</v>
      </c>
      <c r="M91" s="69"/>
      <c r="N91" s="59"/>
      <c r="O91" s="71" t="s">
        <v>102</v>
      </c>
      <c r="P91" s="59"/>
      <c r="Q91" s="73"/>
      <c r="R91" s="28" t="s">
        <v>1155</v>
      </c>
      <c r="S91" s="28" t="s">
        <v>1156</v>
      </c>
      <c r="T91" s="55"/>
      <c r="U91" s="55"/>
      <c r="V91" s="55"/>
      <c r="W91" s="55"/>
      <c r="X91" s="55"/>
      <c r="Y91" s="55"/>
      <c r="Z91" s="55"/>
      <c r="AA91" s="55"/>
      <c r="AB91" s="125" t="s">
        <v>1158</v>
      </c>
      <c r="AC91" s="188"/>
      <c r="AD91" s="59"/>
      <c r="AE91" s="59"/>
    </row>
    <row r="92">
      <c r="A92" s="194" t="s">
        <v>1160</v>
      </c>
      <c r="B92" s="125"/>
      <c r="C92" s="59">
        <v>99.0</v>
      </c>
      <c r="D92" s="83">
        <v>8.95</v>
      </c>
      <c r="E92" s="55">
        <v>2.0</v>
      </c>
      <c r="F92" s="55" t="s">
        <v>822</v>
      </c>
      <c r="G92" s="55" t="s">
        <v>77</v>
      </c>
      <c r="H92" s="55">
        <v>2.0</v>
      </c>
      <c r="I92" s="55"/>
      <c r="J92" s="55"/>
      <c r="K92" s="96"/>
      <c r="L92" s="55">
        <v>10.0</v>
      </c>
      <c r="M92" s="69"/>
      <c r="N92" s="59"/>
      <c r="O92" s="71" t="s">
        <v>102</v>
      </c>
      <c r="P92" s="55" t="s">
        <v>172</v>
      </c>
      <c r="Q92" s="73"/>
      <c r="R92" s="28" t="s">
        <v>1164</v>
      </c>
      <c r="S92" s="28" t="s">
        <v>1165</v>
      </c>
      <c r="T92" s="102" t="s">
        <v>99</v>
      </c>
      <c r="U92" s="55"/>
      <c r="V92" s="55"/>
      <c r="W92" s="55"/>
      <c r="X92" s="55"/>
      <c r="Y92" s="55"/>
      <c r="Z92" s="55"/>
      <c r="AA92" s="55"/>
      <c r="AB92" s="125"/>
      <c r="AC92" s="188"/>
      <c r="AD92" s="55"/>
      <c r="AE92" s="59"/>
    </row>
    <row r="93">
      <c r="A93" s="194" t="s">
        <v>1168</v>
      </c>
      <c r="B93" s="125"/>
      <c r="C93" s="59">
        <v>99.0</v>
      </c>
      <c r="D93" s="83">
        <v>8.95</v>
      </c>
      <c r="E93" s="55">
        <v>2.0</v>
      </c>
      <c r="F93" s="55" t="s">
        <v>168</v>
      </c>
      <c r="G93" s="55" t="s">
        <v>77</v>
      </c>
      <c r="H93" s="55">
        <v>2.0</v>
      </c>
      <c r="I93" s="55"/>
      <c r="J93" s="55"/>
      <c r="K93" s="96" t="s">
        <v>1171</v>
      </c>
      <c r="L93" s="55">
        <v>10.0</v>
      </c>
      <c r="M93" s="69"/>
      <c r="N93" s="59"/>
      <c r="O93" s="88"/>
      <c r="P93" s="55" t="s">
        <v>172</v>
      </c>
      <c r="Q93" s="73"/>
      <c r="R93" s="28" t="s">
        <v>1173</v>
      </c>
      <c r="S93" s="28" t="s">
        <v>1174</v>
      </c>
      <c r="T93" s="55"/>
      <c r="U93" s="55"/>
      <c r="V93" s="55"/>
      <c r="W93" s="55"/>
      <c r="X93" s="55"/>
      <c r="Y93" s="55"/>
      <c r="Z93" s="55"/>
      <c r="AA93" s="55"/>
      <c r="AB93" s="125"/>
      <c r="AC93" s="188"/>
      <c r="AD93" s="59"/>
      <c r="AE93" s="59"/>
    </row>
    <row r="94">
      <c r="A94" s="194" t="s">
        <v>1177</v>
      </c>
      <c r="B94" s="125"/>
      <c r="C94" s="59">
        <v>99.0</v>
      </c>
      <c r="D94" s="83">
        <v>8.95</v>
      </c>
      <c r="E94" s="55">
        <v>2.0</v>
      </c>
      <c r="F94" s="55" t="s">
        <v>763</v>
      </c>
      <c r="G94" s="55" t="s">
        <v>77</v>
      </c>
      <c r="H94" s="55">
        <v>2.0</v>
      </c>
      <c r="I94" s="55" t="s">
        <v>576</v>
      </c>
      <c r="J94" s="55"/>
      <c r="K94" s="96" t="s">
        <v>1179</v>
      </c>
      <c r="L94" s="55">
        <v>10.0</v>
      </c>
      <c r="M94" s="69"/>
      <c r="N94" s="59"/>
      <c r="O94" s="88"/>
      <c r="P94" s="55" t="s">
        <v>172</v>
      </c>
      <c r="Q94" s="73"/>
      <c r="R94" s="28" t="s">
        <v>1181</v>
      </c>
      <c r="S94" s="28" t="s">
        <v>1182</v>
      </c>
      <c r="T94" s="55"/>
      <c r="U94" s="55"/>
      <c r="V94" s="55"/>
      <c r="W94" s="55"/>
      <c r="X94" s="55"/>
      <c r="Y94" s="55"/>
      <c r="Z94" s="55"/>
      <c r="AA94" s="55"/>
      <c r="AB94" s="125"/>
      <c r="AC94" s="188"/>
      <c r="AD94" s="59"/>
      <c r="AE94" s="59"/>
    </row>
    <row r="95">
      <c r="A95" s="194" t="s">
        <v>1184</v>
      </c>
      <c r="B95" s="125"/>
      <c r="C95" s="55">
        <v>99.0</v>
      </c>
      <c r="D95" s="83">
        <v>8.95</v>
      </c>
      <c r="E95" s="55">
        <v>2.0</v>
      </c>
      <c r="F95" s="55">
        <v>100.0</v>
      </c>
      <c r="G95" s="55" t="s">
        <v>77</v>
      </c>
      <c r="H95" s="55">
        <v>2.0</v>
      </c>
      <c r="I95" s="55" t="s">
        <v>576</v>
      </c>
      <c r="J95" s="59"/>
      <c r="K95" s="67"/>
      <c r="L95" s="55">
        <v>10.0</v>
      </c>
      <c r="M95" s="69"/>
      <c r="N95" s="59"/>
      <c r="O95" s="71" t="s">
        <v>102</v>
      </c>
      <c r="P95" s="59"/>
      <c r="Q95" s="73"/>
      <c r="R95" s="28" t="s">
        <v>1188</v>
      </c>
      <c r="S95" s="28" t="s">
        <v>1189</v>
      </c>
      <c r="T95" s="102" t="s">
        <v>99</v>
      </c>
      <c r="U95" s="55"/>
      <c r="V95" s="55"/>
      <c r="W95" s="55"/>
      <c r="X95" s="55"/>
      <c r="Y95" s="55"/>
      <c r="Z95" s="55"/>
      <c r="AA95" s="102" t="s">
        <v>266</v>
      </c>
      <c r="AB95" s="125" t="s">
        <v>1158</v>
      </c>
      <c r="AC95" s="188"/>
      <c r="AD95" s="59"/>
      <c r="AE95" s="59"/>
    </row>
    <row r="96">
      <c r="A96" s="194" t="s">
        <v>1191</v>
      </c>
      <c r="B96" s="125"/>
      <c r="C96" s="55">
        <v>99.0</v>
      </c>
      <c r="D96" s="83">
        <v>8.95</v>
      </c>
      <c r="E96" s="55">
        <v>2.0</v>
      </c>
      <c r="F96" s="55">
        <v>100.0</v>
      </c>
      <c r="G96" s="55" t="s">
        <v>77</v>
      </c>
      <c r="H96" s="55">
        <v>2.0</v>
      </c>
      <c r="I96" s="55" t="s">
        <v>680</v>
      </c>
      <c r="J96" s="59"/>
      <c r="K96" s="67"/>
      <c r="L96" s="55">
        <v>10.0</v>
      </c>
      <c r="M96" s="69"/>
      <c r="N96" s="55"/>
      <c r="O96" s="71" t="s">
        <v>209</v>
      </c>
      <c r="P96" s="59"/>
      <c r="Q96" s="73"/>
      <c r="R96" s="74"/>
      <c r="S96" s="28" t="s">
        <v>1192</v>
      </c>
      <c r="T96" s="102" t="s">
        <v>99</v>
      </c>
      <c r="U96" s="55"/>
      <c r="V96" s="55"/>
      <c r="W96" s="55"/>
      <c r="X96" s="55"/>
      <c r="Y96" s="55"/>
      <c r="Z96" s="55"/>
      <c r="AA96" s="55"/>
      <c r="AB96" s="125"/>
      <c r="AC96" s="188"/>
      <c r="AD96" s="55"/>
      <c r="AE96" s="55"/>
    </row>
    <row r="97">
      <c r="A97" s="194" t="s">
        <v>1195</v>
      </c>
      <c r="B97" s="125"/>
      <c r="C97" s="55">
        <v>99.0</v>
      </c>
      <c r="D97" s="83">
        <v>8.95</v>
      </c>
      <c r="E97" s="55">
        <v>2.0</v>
      </c>
      <c r="F97" s="55">
        <v>100.0</v>
      </c>
      <c r="G97" s="55" t="s">
        <v>77</v>
      </c>
      <c r="H97" s="55">
        <v>2.0</v>
      </c>
      <c r="I97" s="55"/>
      <c r="J97" s="59"/>
      <c r="K97" s="67"/>
      <c r="L97" s="55">
        <v>10.0</v>
      </c>
      <c r="M97" s="69"/>
      <c r="N97" s="59"/>
      <c r="O97" s="71" t="s">
        <v>118</v>
      </c>
      <c r="P97" s="59"/>
      <c r="Q97" s="73"/>
      <c r="R97" s="28" t="s">
        <v>1197</v>
      </c>
      <c r="S97" s="28" t="s">
        <v>1198</v>
      </c>
      <c r="T97" s="55"/>
      <c r="U97" s="55"/>
      <c r="V97" s="55"/>
      <c r="W97" s="55"/>
      <c r="X97" s="55"/>
      <c r="Y97" s="55"/>
      <c r="Z97" s="55"/>
      <c r="AA97" s="55"/>
      <c r="AB97" s="125"/>
      <c r="AC97" s="188"/>
      <c r="AD97" s="59"/>
      <c r="AE97" s="59"/>
    </row>
    <row r="98">
      <c r="A98" s="194" t="s">
        <v>1200</v>
      </c>
      <c r="B98" s="125"/>
      <c r="C98" s="55">
        <v>99.0</v>
      </c>
      <c r="D98" s="83">
        <v>8.95</v>
      </c>
      <c r="E98" s="55">
        <v>2.0</v>
      </c>
      <c r="F98" s="55">
        <v>100.0</v>
      </c>
      <c r="G98" s="55" t="s">
        <v>77</v>
      </c>
      <c r="H98" s="55">
        <v>2.0</v>
      </c>
      <c r="I98" s="55" t="s">
        <v>659</v>
      </c>
      <c r="J98" s="59"/>
      <c r="K98" s="67"/>
      <c r="L98" s="55">
        <v>10.0</v>
      </c>
      <c r="M98" s="69"/>
      <c r="N98" s="59"/>
      <c r="O98" s="71" t="s">
        <v>102</v>
      </c>
      <c r="P98" s="59"/>
      <c r="Q98" s="73"/>
      <c r="R98" s="28" t="s">
        <v>1202</v>
      </c>
      <c r="S98" s="28" t="s">
        <v>1203</v>
      </c>
      <c r="T98" s="55"/>
      <c r="U98" s="55"/>
      <c r="V98" s="55"/>
      <c r="W98" s="55"/>
      <c r="X98" s="55"/>
      <c r="Y98" s="55"/>
      <c r="Z98" s="55"/>
      <c r="AA98" s="55"/>
      <c r="AB98" s="125" t="s">
        <v>1204</v>
      </c>
      <c r="AC98" s="188"/>
      <c r="AD98" s="59"/>
      <c r="AE98" s="59"/>
    </row>
    <row r="99">
      <c r="A99" s="213" t="s">
        <v>1205</v>
      </c>
      <c r="B99" s="125" t="s">
        <v>1209</v>
      </c>
      <c r="C99" s="55">
        <v>99.0</v>
      </c>
      <c r="D99" s="83">
        <v>8.95</v>
      </c>
      <c r="E99" s="55">
        <v>2.0</v>
      </c>
      <c r="F99" s="55">
        <v>100.0</v>
      </c>
      <c r="G99" s="55" t="s">
        <v>77</v>
      </c>
      <c r="H99" s="55">
        <v>2.0</v>
      </c>
      <c r="I99" s="55" t="s">
        <v>122</v>
      </c>
      <c r="J99" s="59"/>
      <c r="K99" s="67"/>
      <c r="L99" s="55">
        <v>10.0</v>
      </c>
      <c r="M99" s="69"/>
      <c r="N99" s="55"/>
      <c r="O99" s="71" t="s">
        <v>118</v>
      </c>
      <c r="P99" s="59"/>
      <c r="Q99" s="73"/>
      <c r="R99" s="28" t="s">
        <v>1210</v>
      </c>
      <c r="S99" s="28" t="s">
        <v>1211</v>
      </c>
      <c r="T99" s="55"/>
      <c r="U99" s="55"/>
      <c r="V99" s="55"/>
      <c r="W99" s="55"/>
      <c r="X99" s="55"/>
      <c r="Y99" s="55"/>
      <c r="Z99" s="55"/>
      <c r="AA99" s="55"/>
      <c r="AB99" s="125" t="s">
        <v>1089</v>
      </c>
      <c r="AC99" s="188"/>
      <c r="AD99" s="55"/>
      <c r="AE99" s="55"/>
    </row>
    <row r="100">
      <c r="A100" s="194" t="s">
        <v>1212</v>
      </c>
      <c r="B100" s="125"/>
      <c r="C100" s="55">
        <v>99.0</v>
      </c>
      <c r="D100" s="83">
        <v>8.95</v>
      </c>
      <c r="E100" s="55">
        <v>2.0</v>
      </c>
      <c r="F100" s="55">
        <v>100.0</v>
      </c>
      <c r="G100" s="55" t="s">
        <v>77</v>
      </c>
      <c r="H100" s="55">
        <v>2.0</v>
      </c>
      <c r="I100" s="55" t="s">
        <v>1213</v>
      </c>
      <c r="J100" s="59"/>
      <c r="K100" s="67"/>
      <c r="L100" s="55">
        <v>10.0</v>
      </c>
      <c r="M100" s="69"/>
      <c r="N100" s="59"/>
      <c r="O100" s="71" t="s">
        <v>102</v>
      </c>
      <c r="P100" s="59"/>
      <c r="Q100" s="73"/>
      <c r="R100" s="28" t="s">
        <v>404</v>
      </c>
      <c r="S100" s="28" t="s">
        <v>1217</v>
      </c>
      <c r="T100" s="55"/>
      <c r="U100" s="55"/>
      <c r="V100" s="55"/>
      <c r="W100" s="55"/>
      <c r="X100" s="55"/>
      <c r="Y100" s="55"/>
      <c r="Z100" s="55"/>
      <c r="AA100" s="55"/>
      <c r="AB100" s="125"/>
      <c r="AC100" s="188"/>
      <c r="AD100" s="59"/>
      <c r="AE100" s="59"/>
    </row>
    <row r="101">
      <c r="A101" s="194" t="s">
        <v>1220</v>
      </c>
      <c r="B101" s="138"/>
      <c r="C101" s="55">
        <v>99.0</v>
      </c>
      <c r="D101" s="83">
        <v>8.95</v>
      </c>
      <c r="E101" s="55">
        <v>2.0</v>
      </c>
      <c r="F101" s="55">
        <v>100.0</v>
      </c>
      <c r="G101" s="55" t="s">
        <v>77</v>
      </c>
      <c r="H101" s="55">
        <v>2.0</v>
      </c>
      <c r="I101" s="55" t="s">
        <v>1223</v>
      </c>
      <c r="J101" s="59"/>
      <c r="K101" s="67"/>
      <c r="L101" s="55">
        <v>10.0</v>
      </c>
      <c r="M101" s="69"/>
      <c r="N101" s="59"/>
      <c r="O101" s="71" t="s">
        <v>102</v>
      </c>
      <c r="P101" s="59"/>
      <c r="Q101" s="73"/>
      <c r="R101" s="28" t="s">
        <v>1225</v>
      </c>
      <c r="S101" s="28" t="s">
        <v>432</v>
      </c>
      <c r="T101" s="55"/>
      <c r="U101" s="55"/>
      <c r="V101" s="55"/>
      <c r="W101" s="55"/>
      <c r="X101" s="55"/>
      <c r="Y101" s="55"/>
      <c r="Z101" s="55"/>
      <c r="AA101" s="55"/>
      <c r="AB101" s="138" t="s">
        <v>909</v>
      </c>
      <c r="AC101" s="188"/>
      <c r="AD101" s="59"/>
      <c r="AE101" s="59"/>
    </row>
    <row r="102">
      <c r="A102" s="194" t="s">
        <v>1227</v>
      </c>
      <c r="B102" s="125"/>
      <c r="C102" s="55">
        <v>99.0</v>
      </c>
      <c r="D102" s="83">
        <v>8.95</v>
      </c>
      <c r="E102" s="55">
        <v>2.0</v>
      </c>
      <c r="F102" s="55">
        <v>100.0</v>
      </c>
      <c r="G102" s="55" t="s">
        <v>77</v>
      </c>
      <c r="H102" s="55">
        <v>2.0</v>
      </c>
      <c r="I102" s="55" t="s">
        <v>498</v>
      </c>
      <c r="J102" s="59"/>
      <c r="K102" s="67"/>
      <c r="L102" s="55">
        <v>10.0</v>
      </c>
      <c r="M102" s="69"/>
      <c r="N102" s="59"/>
      <c r="O102" s="71" t="s">
        <v>102</v>
      </c>
      <c r="P102" s="59"/>
      <c r="Q102" s="73"/>
      <c r="R102" s="28" t="s">
        <v>1231</v>
      </c>
      <c r="S102" s="28" t="s">
        <v>1232</v>
      </c>
      <c r="T102" s="102" t="s">
        <v>99</v>
      </c>
      <c r="U102" s="55"/>
      <c r="V102" s="55"/>
      <c r="W102" s="55"/>
      <c r="X102" s="55"/>
      <c r="Y102" s="55"/>
      <c r="Z102" s="55"/>
      <c r="AA102" s="55"/>
      <c r="AB102" s="125"/>
      <c r="AC102" s="188"/>
      <c r="AD102" s="59"/>
      <c r="AE102" s="59"/>
    </row>
    <row r="103">
      <c r="A103" s="208" t="s">
        <v>1236</v>
      </c>
      <c r="B103" s="175" t="s">
        <v>1101</v>
      </c>
      <c r="C103" s="55">
        <v>99.0</v>
      </c>
      <c r="D103" s="83">
        <v>8.95</v>
      </c>
      <c r="E103" s="55">
        <v>2.0</v>
      </c>
      <c r="F103" s="55" t="s">
        <v>822</v>
      </c>
      <c r="G103" s="55" t="s">
        <v>77</v>
      </c>
      <c r="H103" s="55">
        <v>2.0</v>
      </c>
      <c r="I103" s="55" t="s">
        <v>646</v>
      </c>
      <c r="J103" s="55" t="s">
        <v>929</v>
      </c>
      <c r="K103" s="96" t="s">
        <v>1242</v>
      </c>
      <c r="L103" s="55">
        <v>10.0</v>
      </c>
      <c r="M103" s="85">
        <v>15.0</v>
      </c>
      <c r="N103" s="59"/>
      <c r="O103" s="71" t="s">
        <v>92</v>
      </c>
      <c r="P103" s="55" t="s">
        <v>232</v>
      </c>
      <c r="Q103" s="107"/>
      <c r="R103" s="28" t="s">
        <v>1245</v>
      </c>
      <c r="S103" s="28" t="s">
        <v>1105</v>
      </c>
      <c r="T103" s="102" t="s">
        <v>99</v>
      </c>
      <c r="U103" s="55"/>
      <c r="V103" s="55"/>
      <c r="W103" s="55"/>
      <c r="X103" s="55"/>
      <c r="Y103" s="55" t="s">
        <v>796</v>
      </c>
      <c r="Z103" s="55"/>
      <c r="AA103" s="55"/>
      <c r="AB103" s="175"/>
      <c r="AC103" s="210"/>
      <c r="AD103" s="59"/>
      <c r="AE103" s="59"/>
    </row>
    <row r="104">
      <c r="A104" s="207" t="s">
        <v>1248</v>
      </c>
      <c r="B104" s="125" t="s">
        <v>1093</v>
      </c>
      <c r="C104" s="55">
        <v>100.0</v>
      </c>
      <c r="D104" s="83">
        <v>8.95</v>
      </c>
      <c r="E104" s="55">
        <v>2.0</v>
      </c>
      <c r="F104" s="55">
        <v>100.0</v>
      </c>
      <c r="G104" s="55" t="s">
        <v>77</v>
      </c>
      <c r="H104" s="55">
        <v>2.0</v>
      </c>
      <c r="I104" s="55"/>
      <c r="J104" s="55"/>
      <c r="K104" s="96" t="s">
        <v>1250</v>
      </c>
      <c r="L104" s="55">
        <v>10.0</v>
      </c>
      <c r="M104" s="69"/>
      <c r="N104" s="59"/>
      <c r="O104" s="71"/>
      <c r="P104" s="55" t="s">
        <v>303</v>
      </c>
      <c r="Q104" s="107"/>
      <c r="R104" s="28"/>
      <c r="S104" s="28" t="s">
        <v>1253</v>
      </c>
      <c r="T104" s="55"/>
      <c r="U104" s="55"/>
      <c r="V104" s="55"/>
      <c r="W104" s="55"/>
      <c r="X104" s="55"/>
      <c r="Y104" s="55"/>
      <c r="Z104" s="55"/>
      <c r="AA104" s="55"/>
      <c r="AB104" s="125"/>
      <c r="AC104" s="188"/>
      <c r="AD104" s="59"/>
      <c r="AE104" s="59"/>
    </row>
    <row r="105">
      <c r="A105" s="215" t="s">
        <v>1256</v>
      </c>
      <c r="B105" s="125" t="s">
        <v>1265</v>
      </c>
      <c r="C105" s="55">
        <v>99.0</v>
      </c>
      <c r="D105" s="83">
        <v>8.95</v>
      </c>
      <c r="E105" s="55">
        <v>2.0</v>
      </c>
      <c r="F105" s="55">
        <v>100.0</v>
      </c>
      <c r="G105" s="55" t="s">
        <v>77</v>
      </c>
      <c r="H105" s="55">
        <v>2.0</v>
      </c>
      <c r="I105" s="55" t="s">
        <v>1266</v>
      </c>
      <c r="J105" s="59"/>
      <c r="K105" s="67"/>
      <c r="L105" s="55">
        <v>10.0</v>
      </c>
      <c r="M105" s="69"/>
      <c r="N105" s="55"/>
      <c r="O105" s="71" t="s">
        <v>209</v>
      </c>
      <c r="P105" s="59"/>
      <c r="Q105" s="73"/>
      <c r="R105" s="74"/>
      <c r="S105" s="28" t="s">
        <v>1272</v>
      </c>
      <c r="T105" s="55"/>
      <c r="U105" s="55"/>
      <c r="V105" s="55"/>
      <c r="W105" s="55"/>
      <c r="X105" s="55"/>
      <c r="Y105" s="55"/>
      <c r="Z105" s="55"/>
      <c r="AA105" s="55"/>
      <c r="AB105" s="125"/>
      <c r="AC105" s="188"/>
      <c r="AD105" s="55"/>
      <c r="AE105" s="55"/>
    </row>
    <row r="106">
      <c r="A106" s="216" t="s">
        <v>1275</v>
      </c>
      <c r="B106" s="125" t="s">
        <v>1279</v>
      </c>
      <c r="C106" s="55">
        <v>99.0</v>
      </c>
      <c r="D106" s="83">
        <v>8.95</v>
      </c>
      <c r="E106" s="55">
        <v>2.0</v>
      </c>
      <c r="F106" s="55">
        <v>100.0</v>
      </c>
      <c r="G106" s="55" t="s">
        <v>77</v>
      </c>
      <c r="H106" s="55">
        <v>2.0</v>
      </c>
      <c r="I106" s="55"/>
      <c r="J106" s="59"/>
      <c r="K106" s="67"/>
      <c r="L106" s="55">
        <v>10.0</v>
      </c>
      <c r="M106" s="69"/>
      <c r="N106" s="59"/>
      <c r="O106" s="71" t="s">
        <v>118</v>
      </c>
      <c r="P106" s="59"/>
      <c r="Q106" s="73"/>
      <c r="R106" s="28" t="s">
        <v>1281</v>
      </c>
      <c r="S106" s="28" t="s">
        <v>1282</v>
      </c>
      <c r="T106" s="55"/>
      <c r="U106" s="55"/>
      <c r="V106" s="55"/>
      <c r="W106" s="55"/>
      <c r="X106" s="55"/>
      <c r="Y106" s="55"/>
      <c r="Z106" s="55"/>
      <c r="AA106" s="55"/>
      <c r="AB106" s="125"/>
      <c r="AC106" s="188"/>
      <c r="AD106" s="59"/>
      <c r="AE106" s="59"/>
    </row>
    <row r="107">
      <c r="A107" s="194" t="s">
        <v>1286</v>
      </c>
      <c r="B107" s="125"/>
      <c r="C107" s="55">
        <v>99.0</v>
      </c>
      <c r="D107" s="83">
        <v>8.95</v>
      </c>
      <c r="E107" s="55">
        <v>2.0</v>
      </c>
      <c r="F107" s="55">
        <v>100.0</v>
      </c>
      <c r="G107" s="55" t="s">
        <v>77</v>
      </c>
      <c r="H107" s="55">
        <v>2.0</v>
      </c>
      <c r="I107" s="55"/>
      <c r="J107" s="59"/>
      <c r="K107" s="67"/>
      <c r="L107" s="55">
        <v>8.0</v>
      </c>
      <c r="M107" s="69"/>
      <c r="N107" s="59"/>
      <c r="O107" s="71" t="s">
        <v>209</v>
      </c>
      <c r="P107" s="59"/>
      <c r="Q107" s="73"/>
      <c r="R107" s="74"/>
      <c r="S107" s="28" t="s">
        <v>1291</v>
      </c>
      <c r="T107" s="55"/>
      <c r="U107" s="55"/>
      <c r="V107" s="55"/>
      <c r="W107" s="55"/>
      <c r="X107" s="55"/>
      <c r="Y107" s="55"/>
      <c r="Z107" s="55"/>
      <c r="AA107" s="55"/>
      <c r="AB107" s="125"/>
      <c r="AC107" s="188"/>
      <c r="AD107" s="59"/>
      <c r="AE107" s="59"/>
    </row>
    <row r="108">
      <c r="A108" s="207" t="s">
        <v>1294</v>
      </c>
      <c r="B108" s="125" t="s">
        <v>1093</v>
      </c>
      <c r="C108" s="55">
        <v>99.0</v>
      </c>
      <c r="D108" s="83">
        <v>8.95</v>
      </c>
      <c r="E108" s="55">
        <v>2.0</v>
      </c>
      <c r="F108" s="55">
        <v>100.0</v>
      </c>
      <c r="G108" s="55" t="s">
        <v>77</v>
      </c>
      <c r="H108" s="55">
        <v>2.0</v>
      </c>
      <c r="I108" s="55"/>
      <c r="J108" s="55"/>
      <c r="K108" s="96" t="s">
        <v>1300</v>
      </c>
      <c r="L108" s="55">
        <v>8.0</v>
      </c>
      <c r="M108" s="69"/>
      <c r="N108" s="59"/>
      <c r="O108" s="88"/>
      <c r="P108" s="55" t="s">
        <v>303</v>
      </c>
      <c r="Q108" s="107"/>
      <c r="R108" s="74"/>
      <c r="S108" s="28" t="s">
        <v>1253</v>
      </c>
      <c r="T108" s="55"/>
      <c r="U108" s="55"/>
      <c r="V108" s="55"/>
      <c r="W108" s="55"/>
      <c r="X108" s="55"/>
      <c r="Y108" s="55"/>
      <c r="Z108" s="55"/>
      <c r="AA108" s="55"/>
      <c r="AB108" s="125"/>
      <c r="AC108" s="219"/>
      <c r="AD108" s="59"/>
      <c r="AE108" s="59"/>
    </row>
    <row r="109">
      <c r="A109" s="208" t="s">
        <v>1314</v>
      </c>
      <c r="B109" s="125" t="s">
        <v>1101</v>
      </c>
      <c r="C109" s="55">
        <v>99.0</v>
      </c>
      <c r="D109" s="83">
        <v>8.95</v>
      </c>
      <c r="E109" s="55">
        <v>2.0</v>
      </c>
      <c r="F109" s="55" t="s">
        <v>347</v>
      </c>
      <c r="G109" s="55" t="s">
        <v>77</v>
      </c>
      <c r="H109" s="55">
        <v>2.0</v>
      </c>
      <c r="I109" s="55"/>
      <c r="J109" s="55"/>
      <c r="K109" s="96" t="s">
        <v>1317</v>
      </c>
      <c r="L109" s="55">
        <v>8.0</v>
      </c>
      <c r="M109" s="69"/>
      <c r="N109" s="59"/>
      <c r="O109" s="71" t="s">
        <v>102</v>
      </c>
      <c r="P109" s="55" t="s">
        <v>232</v>
      </c>
      <c r="Q109" s="107"/>
      <c r="R109" s="28" t="s">
        <v>325</v>
      </c>
      <c r="S109" s="28" t="s">
        <v>1318</v>
      </c>
      <c r="T109" s="102" t="s">
        <v>99</v>
      </c>
      <c r="U109" s="55"/>
      <c r="V109" s="55"/>
      <c r="W109" s="55"/>
      <c r="X109" s="55"/>
      <c r="Y109" s="55"/>
      <c r="Z109" s="55"/>
      <c r="AA109" s="102" t="s">
        <v>266</v>
      </c>
      <c r="AB109" s="125"/>
      <c r="AC109" s="210"/>
      <c r="AD109" s="59"/>
      <c r="AE109" s="59"/>
    </row>
    <row r="110">
      <c r="A110" s="215" t="s">
        <v>1321</v>
      </c>
      <c r="B110" s="125" t="s">
        <v>1265</v>
      </c>
      <c r="C110" s="55">
        <v>99.0</v>
      </c>
      <c r="D110" s="83">
        <v>8.95</v>
      </c>
      <c r="E110" s="55">
        <v>2.0</v>
      </c>
      <c r="F110" s="55">
        <v>100.0</v>
      </c>
      <c r="G110" s="55" t="s">
        <v>77</v>
      </c>
      <c r="H110" s="55" t="s">
        <v>657</v>
      </c>
      <c r="I110" s="55" t="s">
        <v>498</v>
      </c>
      <c r="J110" s="59"/>
      <c r="K110" s="67"/>
      <c r="L110" s="55">
        <v>8.0</v>
      </c>
      <c r="M110" s="69"/>
      <c r="N110" s="55"/>
      <c r="O110" s="71" t="s">
        <v>209</v>
      </c>
      <c r="P110" s="59"/>
      <c r="Q110" s="73"/>
      <c r="R110" s="74"/>
      <c r="S110" s="28" t="s">
        <v>1330</v>
      </c>
      <c r="T110" s="55"/>
      <c r="U110" s="55"/>
      <c r="V110" s="55"/>
      <c r="W110" s="55"/>
      <c r="X110" s="55"/>
      <c r="Y110" s="55"/>
      <c r="Z110" s="55"/>
      <c r="AA110" s="55"/>
      <c r="AB110" s="125"/>
      <c r="AC110" s="188"/>
      <c r="AD110" s="55"/>
      <c r="AE110" s="55"/>
    </row>
    <row r="111">
      <c r="A111" s="216" t="s">
        <v>1332</v>
      </c>
      <c r="B111" s="125" t="s">
        <v>1279</v>
      </c>
      <c r="C111" s="55">
        <v>99.0</v>
      </c>
      <c r="D111" s="83">
        <v>8.95</v>
      </c>
      <c r="E111" s="55">
        <v>2.0</v>
      </c>
      <c r="F111" s="55">
        <v>100.0</v>
      </c>
      <c r="G111" s="55" t="s">
        <v>77</v>
      </c>
      <c r="H111" s="55">
        <v>2.0</v>
      </c>
      <c r="I111" s="55" t="s">
        <v>593</v>
      </c>
      <c r="J111" s="59"/>
      <c r="K111" s="67"/>
      <c r="L111" s="55">
        <v>8.0</v>
      </c>
      <c r="M111" s="69"/>
      <c r="N111" s="59"/>
      <c r="O111" s="71" t="s">
        <v>118</v>
      </c>
      <c r="P111" s="59"/>
      <c r="Q111" s="73"/>
      <c r="R111" s="28" t="s">
        <v>1335</v>
      </c>
      <c r="S111" s="28" t="s">
        <v>1336</v>
      </c>
      <c r="T111" s="55"/>
      <c r="U111" s="55"/>
      <c r="V111" s="55"/>
      <c r="W111" s="55"/>
      <c r="X111" s="55"/>
      <c r="Y111" s="55"/>
      <c r="Z111" s="55"/>
      <c r="AA111" s="55"/>
      <c r="AB111" s="125"/>
      <c r="AC111" s="188"/>
      <c r="AD111" s="59"/>
      <c r="AE111" s="59"/>
    </row>
    <row r="112">
      <c r="A112" s="216" t="s">
        <v>1340</v>
      </c>
      <c r="B112" s="125" t="s">
        <v>1279</v>
      </c>
      <c r="C112" s="55">
        <v>99.0</v>
      </c>
      <c r="D112" s="83">
        <v>8.95</v>
      </c>
      <c r="E112" s="55">
        <v>2.0</v>
      </c>
      <c r="F112" s="55">
        <v>100.0</v>
      </c>
      <c r="G112" s="55" t="s">
        <v>77</v>
      </c>
      <c r="H112" s="55">
        <v>2.0</v>
      </c>
      <c r="I112" s="55"/>
      <c r="J112" s="59"/>
      <c r="K112" s="67"/>
      <c r="L112" s="55">
        <v>8.0</v>
      </c>
      <c r="M112" s="69"/>
      <c r="N112" s="59"/>
      <c r="O112" s="71" t="s">
        <v>118</v>
      </c>
      <c r="P112" s="59"/>
      <c r="Q112" s="73"/>
      <c r="R112" s="28" t="s">
        <v>1347</v>
      </c>
      <c r="S112" s="28" t="s">
        <v>1336</v>
      </c>
      <c r="T112" s="55"/>
      <c r="U112" s="55"/>
      <c r="V112" s="55"/>
      <c r="W112" s="55"/>
      <c r="X112" s="55"/>
      <c r="Y112" s="55"/>
      <c r="Z112" s="55"/>
      <c r="AA112" s="55"/>
      <c r="AB112" s="125" t="s">
        <v>240</v>
      </c>
      <c r="AC112" s="188"/>
      <c r="AD112" s="59"/>
      <c r="AE112" s="59"/>
    </row>
    <row r="113">
      <c r="A113" s="222" t="s">
        <v>1349</v>
      </c>
      <c r="B113" s="125" t="s">
        <v>1357</v>
      </c>
      <c r="C113" s="55">
        <v>99.0</v>
      </c>
      <c r="D113" s="83">
        <v>8.95</v>
      </c>
      <c r="E113" s="55">
        <v>2.0</v>
      </c>
      <c r="F113" s="55">
        <v>100.0</v>
      </c>
      <c r="G113" s="55" t="s">
        <v>77</v>
      </c>
      <c r="H113" s="55">
        <v>2.0</v>
      </c>
      <c r="I113" s="55" t="s">
        <v>680</v>
      </c>
      <c r="J113" s="59"/>
      <c r="K113" s="67"/>
      <c r="L113" s="55">
        <v>8.0</v>
      </c>
      <c r="M113" s="69"/>
      <c r="N113" s="55"/>
      <c r="O113" s="71" t="s">
        <v>209</v>
      </c>
      <c r="P113" s="59"/>
      <c r="Q113" s="73"/>
      <c r="R113" s="74"/>
      <c r="S113" s="28" t="s">
        <v>1363</v>
      </c>
      <c r="T113" s="102" t="s">
        <v>99</v>
      </c>
      <c r="U113" s="55"/>
      <c r="V113" s="55"/>
      <c r="W113" s="55"/>
      <c r="X113" s="55"/>
      <c r="Y113" s="55"/>
      <c r="Z113" s="55"/>
      <c r="AA113" s="55"/>
      <c r="AB113" s="125"/>
      <c r="AC113" s="188"/>
      <c r="AD113" s="55"/>
      <c r="AE113" s="55"/>
    </row>
    <row r="114">
      <c r="A114" s="223" t="s">
        <v>1365</v>
      </c>
      <c r="B114" s="125" t="s">
        <v>1371</v>
      </c>
      <c r="C114" s="55">
        <v>99.0</v>
      </c>
      <c r="D114" s="83">
        <v>8.95</v>
      </c>
      <c r="E114" s="55">
        <v>2.0</v>
      </c>
      <c r="F114" s="55">
        <v>100.0</v>
      </c>
      <c r="G114" s="55" t="s">
        <v>77</v>
      </c>
      <c r="H114" s="55">
        <v>2.0</v>
      </c>
      <c r="I114" s="55" t="s">
        <v>498</v>
      </c>
      <c r="J114" s="59"/>
      <c r="K114" s="67"/>
      <c r="L114" s="55">
        <v>8.0</v>
      </c>
      <c r="M114" s="69"/>
      <c r="N114" s="55"/>
      <c r="O114" s="71" t="s">
        <v>209</v>
      </c>
      <c r="P114" s="55" t="s">
        <v>303</v>
      </c>
      <c r="Q114" s="73"/>
      <c r="R114" s="28" t="s">
        <v>1376</v>
      </c>
      <c r="S114" s="28" t="s">
        <v>1377</v>
      </c>
      <c r="T114" s="55"/>
      <c r="U114" s="55"/>
      <c r="V114" s="55"/>
      <c r="W114" s="55"/>
      <c r="X114" s="55"/>
      <c r="Y114" s="55"/>
      <c r="Z114" s="55"/>
      <c r="AA114" s="55"/>
      <c r="AB114" s="125" t="s">
        <v>1089</v>
      </c>
      <c r="AC114" s="188"/>
      <c r="AD114" s="55"/>
      <c r="AE114" s="55"/>
    </row>
    <row r="115">
      <c r="A115" s="208" t="s">
        <v>1381</v>
      </c>
      <c r="B115" s="125" t="s">
        <v>1101</v>
      </c>
      <c r="C115" s="55">
        <v>99.0</v>
      </c>
      <c r="D115" s="83">
        <v>8.95</v>
      </c>
      <c r="E115" s="55">
        <v>2.0</v>
      </c>
      <c r="F115" s="55">
        <v>100.0</v>
      </c>
      <c r="G115" s="55" t="s">
        <v>77</v>
      </c>
      <c r="H115" s="55">
        <v>2.0</v>
      </c>
      <c r="I115" s="55"/>
      <c r="J115" s="59"/>
      <c r="K115" s="96" t="s">
        <v>1383</v>
      </c>
      <c r="L115" s="55">
        <v>8.0</v>
      </c>
      <c r="M115" s="69"/>
      <c r="N115" s="59"/>
      <c r="O115" s="71"/>
      <c r="P115" s="55" t="s">
        <v>232</v>
      </c>
      <c r="Q115" s="107"/>
      <c r="R115" s="28" t="s">
        <v>1385</v>
      </c>
      <c r="S115" s="28" t="s">
        <v>1387</v>
      </c>
      <c r="T115" s="55"/>
      <c r="U115" s="55"/>
      <c r="V115" s="55"/>
      <c r="W115" s="55"/>
      <c r="X115" s="55"/>
      <c r="Y115" s="55"/>
      <c r="Z115" s="55"/>
      <c r="AA115" s="55"/>
      <c r="AB115" s="125"/>
      <c r="AC115" s="210"/>
      <c r="AD115" s="59"/>
      <c r="AE115" s="59"/>
    </row>
    <row r="116">
      <c r="A116" s="225" t="s">
        <v>1390</v>
      </c>
      <c r="B116" s="125" t="s">
        <v>1397</v>
      </c>
      <c r="C116" s="55">
        <v>99.0</v>
      </c>
      <c r="D116" s="83">
        <v>8.95</v>
      </c>
      <c r="E116" s="55">
        <v>2.0</v>
      </c>
      <c r="F116" s="55">
        <v>100.0</v>
      </c>
      <c r="G116" s="55" t="s">
        <v>77</v>
      </c>
      <c r="H116" s="55">
        <v>2.0</v>
      </c>
      <c r="I116" s="55"/>
      <c r="J116" s="59"/>
      <c r="K116" s="67"/>
      <c r="L116" s="55">
        <v>8.0</v>
      </c>
      <c r="M116" s="69"/>
      <c r="N116" s="55"/>
      <c r="O116" s="71" t="s">
        <v>209</v>
      </c>
      <c r="P116" s="59"/>
      <c r="Q116" s="73"/>
      <c r="R116" s="74"/>
      <c r="S116" s="28" t="s">
        <v>1402</v>
      </c>
      <c r="T116" s="102" t="s">
        <v>99</v>
      </c>
      <c r="U116" s="55"/>
      <c r="V116" s="55"/>
      <c r="W116" s="55"/>
      <c r="X116" s="55"/>
      <c r="Y116" s="55"/>
      <c r="Z116" s="55"/>
      <c r="AA116" s="55"/>
      <c r="AB116" s="125"/>
      <c r="AC116" s="188"/>
      <c r="AD116" s="55"/>
      <c r="AE116" s="55"/>
    </row>
    <row r="117">
      <c r="A117" s="227" t="s">
        <v>1404</v>
      </c>
      <c r="B117" s="125" t="s">
        <v>1411</v>
      </c>
      <c r="C117" s="55">
        <v>94.0</v>
      </c>
      <c r="D117" s="83">
        <v>8.95</v>
      </c>
      <c r="E117" s="55">
        <v>2.0</v>
      </c>
      <c r="F117" s="55">
        <v>100.0</v>
      </c>
      <c r="G117" s="55" t="s">
        <v>300</v>
      </c>
      <c r="H117" s="55">
        <v>2.0</v>
      </c>
      <c r="I117" s="55" t="s">
        <v>1413</v>
      </c>
      <c r="J117" s="59"/>
      <c r="K117" s="67"/>
      <c r="L117" s="55">
        <v>8.0</v>
      </c>
      <c r="M117" s="69"/>
      <c r="N117" s="55"/>
      <c r="O117" s="71" t="s">
        <v>209</v>
      </c>
      <c r="P117" s="59"/>
      <c r="Q117" s="73"/>
      <c r="R117" s="28" t="s">
        <v>1376</v>
      </c>
      <c r="S117" s="28" t="s">
        <v>1414</v>
      </c>
      <c r="T117" s="55"/>
      <c r="U117" s="55"/>
      <c r="V117" s="55"/>
      <c r="W117" s="55"/>
      <c r="X117" s="55"/>
      <c r="Y117" s="55"/>
      <c r="Z117" s="55"/>
      <c r="AA117" s="55"/>
      <c r="AB117" s="125" t="s">
        <v>1089</v>
      </c>
      <c r="AC117" s="188"/>
      <c r="AD117" s="55"/>
      <c r="AE117" s="55"/>
    </row>
    <row r="118">
      <c r="A118" s="194" t="s">
        <v>1417</v>
      </c>
      <c r="B118" s="125" t="s">
        <v>1418</v>
      </c>
      <c r="C118" s="59">
        <v>99.0</v>
      </c>
      <c r="D118" s="83">
        <v>8.95</v>
      </c>
      <c r="E118" s="55">
        <v>2.0</v>
      </c>
      <c r="F118" s="55" t="s">
        <v>168</v>
      </c>
      <c r="G118" s="55" t="s">
        <v>77</v>
      </c>
      <c r="H118" s="55">
        <v>2.0</v>
      </c>
      <c r="I118" s="55"/>
      <c r="J118" s="55"/>
      <c r="K118" s="96" t="s">
        <v>1421</v>
      </c>
      <c r="L118" s="55">
        <v>8.0</v>
      </c>
      <c r="M118" s="69"/>
      <c r="N118" s="59"/>
      <c r="O118" s="71" t="s">
        <v>102</v>
      </c>
      <c r="P118" s="55" t="s">
        <v>172</v>
      </c>
      <c r="Q118" s="73"/>
      <c r="R118" s="28" t="s">
        <v>1424</v>
      </c>
      <c r="S118" s="28" t="s">
        <v>1425</v>
      </c>
      <c r="T118" s="55"/>
      <c r="U118" s="55"/>
      <c r="V118" s="55"/>
      <c r="W118" s="55"/>
      <c r="X118" s="55"/>
      <c r="Y118" s="55"/>
      <c r="Z118" s="55"/>
      <c r="AA118" s="55"/>
      <c r="AB118" s="125"/>
      <c r="AC118" s="188"/>
      <c r="AD118" s="59"/>
      <c r="AE118" s="59"/>
    </row>
    <row r="119">
      <c r="A119" s="223" t="s">
        <v>1428</v>
      </c>
      <c r="B119" s="125" t="s">
        <v>1371</v>
      </c>
      <c r="C119" s="55">
        <v>99.0</v>
      </c>
      <c r="D119" s="83">
        <v>8.95</v>
      </c>
      <c r="E119" s="55">
        <v>2.0</v>
      </c>
      <c r="F119" s="55">
        <v>100.0</v>
      </c>
      <c r="G119" s="55" t="s">
        <v>77</v>
      </c>
      <c r="H119" s="55">
        <v>2.0</v>
      </c>
      <c r="I119" s="55"/>
      <c r="J119" s="59"/>
      <c r="K119" s="67"/>
      <c r="L119" s="55">
        <v>8.0</v>
      </c>
      <c r="M119" s="69"/>
      <c r="N119" s="59"/>
      <c r="O119" s="88"/>
      <c r="P119" s="55" t="s">
        <v>303</v>
      </c>
      <c r="Q119" s="107"/>
      <c r="R119" s="74"/>
      <c r="S119" s="28" t="s">
        <v>1432</v>
      </c>
      <c r="T119" s="55"/>
      <c r="U119" s="55"/>
      <c r="V119" s="55"/>
      <c r="W119" s="55"/>
      <c r="X119" s="55"/>
      <c r="Y119" s="55"/>
      <c r="Z119" s="55"/>
      <c r="AA119" s="55"/>
      <c r="AB119" s="125"/>
      <c r="AC119" s="219"/>
      <c r="AD119" s="59"/>
      <c r="AE119" s="59"/>
    </row>
    <row r="120">
      <c r="A120" s="208" t="s">
        <v>1438</v>
      </c>
      <c r="B120" s="125" t="s">
        <v>1101</v>
      </c>
      <c r="C120" s="55">
        <v>99.0</v>
      </c>
      <c r="D120" s="83">
        <v>8.95</v>
      </c>
      <c r="E120" s="55">
        <v>2.0</v>
      </c>
      <c r="F120" s="55">
        <v>100.0</v>
      </c>
      <c r="G120" s="55" t="s">
        <v>77</v>
      </c>
      <c r="H120" s="55">
        <v>2.0</v>
      </c>
      <c r="I120" s="55"/>
      <c r="J120" s="55"/>
      <c r="K120" s="96" t="s">
        <v>1441</v>
      </c>
      <c r="L120" s="55">
        <v>8.0</v>
      </c>
      <c r="M120" s="69"/>
      <c r="N120" s="59"/>
      <c r="O120" s="88"/>
      <c r="P120" s="55" t="s">
        <v>232</v>
      </c>
      <c r="Q120" s="107"/>
      <c r="R120" s="74"/>
      <c r="S120" s="28" t="s">
        <v>1105</v>
      </c>
      <c r="T120" s="59"/>
      <c r="U120" s="59"/>
      <c r="V120" s="59"/>
      <c r="W120" s="59"/>
      <c r="X120" s="59"/>
      <c r="Y120" s="59"/>
      <c r="Z120" s="59"/>
      <c r="AA120" s="59"/>
      <c r="AB120" s="125"/>
      <c r="AC120" s="210"/>
      <c r="AD120" s="59"/>
      <c r="AE120" s="59"/>
    </row>
    <row r="121">
      <c r="A121" s="225" t="s">
        <v>1445</v>
      </c>
      <c r="B121" s="125" t="s">
        <v>1397</v>
      </c>
      <c r="C121" s="55">
        <v>92.0</v>
      </c>
      <c r="D121" s="83">
        <v>8.95</v>
      </c>
      <c r="E121" s="55">
        <v>2.0</v>
      </c>
      <c r="F121" s="55">
        <v>100.0</v>
      </c>
      <c r="G121" s="55" t="s">
        <v>1449</v>
      </c>
      <c r="H121" s="55">
        <v>2.0</v>
      </c>
      <c r="I121" s="55" t="s">
        <v>1364</v>
      </c>
      <c r="J121" s="59"/>
      <c r="K121" s="67"/>
      <c r="L121" s="55">
        <v>8.0</v>
      </c>
      <c r="M121" s="69"/>
      <c r="N121" s="55"/>
      <c r="O121" s="71" t="s">
        <v>209</v>
      </c>
      <c r="P121" s="59"/>
      <c r="Q121" s="73"/>
      <c r="R121" s="74"/>
      <c r="S121" s="28" t="s">
        <v>1453</v>
      </c>
      <c r="T121" s="55"/>
      <c r="U121" s="55"/>
      <c r="V121" s="55"/>
      <c r="W121" s="55"/>
      <c r="X121" s="55"/>
      <c r="Y121" s="55"/>
      <c r="Z121" s="55"/>
      <c r="AA121" s="55"/>
      <c r="AB121" s="125"/>
      <c r="AC121" s="188"/>
      <c r="AD121" s="55"/>
      <c r="AE121" s="55"/>
    </row>
    <row r="122">
      <c r="A122" s="194" t="s">
        <v>1456</v>
      </c>
      <c r="B122" s="125"/>
      <c r="C122" s="55">
        <v>99.0</v>
      </c>
      <c r="D122" s="83">
        <v>8.95</v>
      </c>
      <c r="E122" s="55">
        <v>2.0</v>
      </c>
      <c r="F122" s="55">
        <v>100.0</v>
      </c>
      <c r="G122" s="55" t="s">
        <v>77</v>
      </c>
      <c r="H122" s="55">
        <v>2.0</v>
      </c>
      <c r="I122" s="55" t="s">
        <v>401</v>
      </c>
      <c r="J122" s="59"/>
      <c r="K122" s="67"/>
      <c r="L122" s="55">
        <v>8.0</v>
      </c>
      <c r="M122" s="69"/>
      <c r="N122" s="59"/>
      <c r="O122" s="71" t="s">
        <v>102</v>
      </c>
      <c r="P122" s="59"/>
      <c r="Q122" s="73"/>
      <c r="R122" s="28" t="s">
        <v>1462</v>
      </c>
      <c r="S122" s="28" t="s">
        <v>1463</v>
      </c>
      <c r="T122" s="55"/>
      <c r="U122" s="102" t="s">
        <v>266</v>
      </c>
      <c r="V122" s="55"/>
      <c r="W122" s="55"/>
      <c r="X122" s="55"/>
      <c r="Y122" s="55"/>
      <c r="Z122" s="55"/>
      <c r="AA122" s="55"/>
      <c r="AB122" s="125"/>
      <c r="AC122" s="188"/>
      <c r="AD122" s="59"/>
      <c r="AE122" s="59"/>
    </row>
    <row r="123">
      <c r="A123" s="211" t="s">
        <v>1468</v>
      </c>
      <c r="B123" s="125" t="s">
        <v>1125</v>
      </c>
      <c r="C123" s="55">
        <v>99.0</v>
      </c>
      <c r="D123" s="83">
        <v>8.95</v>
      </c>
      <c r="E123" s="55">
        <v>2.0</v>
      </c>
      <c r="F123" s="55">
        <v>100.0</v>
      </c>
      <c r="G123" s="55" t="s">
        <v>77</v>
      </c>
      <c r="H123" s="55">
        <v>2.0</v>
      </c>
      <c r="I123" s="55" t="s">
        <v>659</v>
      </c>
      <c r="J123" s="59"/>
      <c r="K123" s="67"/>
      <c r="L123" s="55">
        <v>8.0</v>
      </c>
      <c r="M123" s="69"/>
      <c r="N123" s="59"/>
      <c r="O123" s="71" t="s">
        <v>209</v>
      </c>
      <c r="P123" s="59"/>
      <c r="Q123" s="73"/>
      <c r="R123" s="74"/>
      <c r="S123" s="28" t="s">
        <v>1129</v>
      </c>
      <c r="T123" s="55"/>
      <c r="U123" s="55"/>
      <c r="V123" s="55"/>
      <c r="W123" s="55"/>
      <c r="X123" s="55"/>
      <c r="Y123" s="55"/>
      <c r="Z123" s="55"/>
      <c r="AA123" s="55"/>
      <c r="AB123" s="125"/>
      <c r="AC123" s="188"/>
      <c r="AD123" s="59"/>
      <c r="AE123" s="59"/>
    </row>
    <row r="124">
      <c r="A124" s="194" t="s">
        <v>1479</v>
      </c>
      <c r="B124" s="125"/>
      <c r="C124" s="55">
        <v>99.0</v>
      </c>
      <c r="D124" s="83">
        <v>8.95</v>
      </c>
      <c r="E124" s="55">
        <v>2.0</v>
      </c>
      <c r="F124" s="55">
        <v>100.0</v>
      </c>
      <c r="G124" s="55" t="s">
        <v>77</v>
      </c>
      <c r="H124" s="55">
        <v>2.0</v>
      </c>
      <c r="I124" s="55" t="s">
        <v>131</v>
      </c>
      <c r="J124" s="59"/>
      <c r="K124" s="67"/>
      <c r="L124" s="55">
        <v>8.0</v>
      </c>
      <c r="M124" s="69"/>
      <c r="N124" s="59"/>
      <c r="O124" s="71" t="s">
        <v>209</v>
      </c>
      <c r="P124" s="59"/>
      <c r="Q124" s="73"/>
      <c r="R124" s="74"/>
      <c r="S124" s="28" t="s">
        <v>1484</v>
      </c>
      <c r="T124" s="55"/>
      <c r="U124" s="55"/>
      <c r="V124" s="55"/>
      <c r="W124" s="55"/>
      <c r="X124" s="55"/>
      <c r="Y124" s="55"/>
      <c r="Z124" s="55"/>
      <c r="AA124" s="55"/>
      <c r="AB124" s="125"/>
      <c r="AC124" s="188"/>
      <c r="AD124" s="59"/>
      <c r="AE124" s="59"/>
    </row>
    <row r="125">
      <c r="A125" s="222" t="s">
        <v>1488</v>
      </c>
      <c r="B125" s="125" t="s">
        <v>1357</v>
      </c>
      <c r="C125" s="55">
        <v>99.0</v>
      </c>
      <c r="D125" s="83">
        <v>8.95</v>
      </c>
      <c r="E125" s="55">
        <v>2.0</v>
      </c>
      <c r="F125" s="55">
        <v>100.0</v>
      </c>
      <c r="G125" s="55" t="s">
        <v>77</v>
      </c>
      <c r="H125" s="55">
        <v>2.0</v>
      </c>
      <c r="I125" s="55"/>
      <c r="J125" s="59"/>
      <c r="K125" s="67"/>
      <c r="L125" s="55">
        <v>8.0</v>
      </c>
      <c r="M125" s="69"/>
      <c r="N125" s="55"/>
      <c r="O125" s="71" t="s">
        <v>209</v>
      </c>
      <c r="P125" s="59"/>
      <c r="Q125" s="73"/>
      <c r="R125" s="28" t="s">
        <v>1494</v>
      </c>
      <c r="S125" s="28" t="s">
        <v>1495</v>
      </c>
      <c r="T125" s="55"/>
      <c r="U125" s="55"/>
      <c r="V125" s="55"/>
      <c r="W125" s="55"/>
      <c r="X125" s="55"/>
      <c r="Y125" s="55"/>
      <c r="Z125" s="55"/>
      <c r="AA125" s="55"/>
      <c r="AB125" s="125" t="s">
        <v>1089</v>
      </c>
      <c r="AC125" s="188"/>
      <c r="AD125" s="55"/>
      <c r="AE125" s="55"/>
    </row>
    <row r="126">
      <c r="A126" s="213" t="s">
        <v>1499</v>
      </c>
      <c r="B126" s="125" t="s">
        <v>1209</v>
      </c>
      <c r="C126" s="55">
        <v>99.0</v>
      </c>
      <c r="D126" s="83">
        <v>8.95</v>
      </c>
      <c r="E126" s="55">
        <v>2.0</v>
      </c>
      <c r="F126" s="55">
        <v>100.0</v>
      </c>
      <c r="G126" s="55" t="s">
        <v>77</v>
      </c>
      <c r="H126" s="55">
        <v>2.0</v>
      </c>
      <c r="I126" s="55" t="s">
        <v>401</v>
      </c>
      <c r="J126" s="59"/>
      <c r="K126" s="67"/>
      <c r="L126" s="55">
        <v>8.0</v>
      </c>
      <c r="M126" s="69"/>
      <c r="N126" s="59"/>
      <c r="O126" s="71" t="s">
        <v>209</v>
      </c>
      <c r="P126" s="59"/>
      <c r="Q126" s="73"/>
      <c r="R126" s="74"/>
      <c r="S126" s="28" t="s">
        <v>1505</v>
      </c>
      <c r="T126" s="55"/>
      <c r="U126" s="55"/>
      <c r="V126" s="55"/>
      <c r="W126" s="55"/>
      <c r="X126" s="55"/>
      <c r="Y126" s="55"/>
      <c r="Z126" s="55"/>
      <c r="AA126" s="55"/>
      <c r="AB126" s="125"/>
      <c r="AC126" s="188"/>
      <c r="AD126" s="59"/>
      <c r="AE126" s="59"/>
    </row>
    <row r="127">
      <c r="A127" s="223" t="s">
        <v>1508</v>
      </c>
      <c r="B127" s="125" t="s">
        <v>1371</v>
      </c>
      <c r="C127" s="55">
        <v>99.0</v>
      </c>
      <c r="D127" s="83">
        <v>8.95</v>
      </c>
      <c r="E127" s="55">
        <v>1.0</v>
      </c>
      <c r="F127" s="55" t="s">
        <v>1528</v>
      </c>
      <c r="G127" s="55" t="s">
        <v>77</v>
      </c>
      <c r="H127" s="55">
        <v>2.0</v>
      </c>
      <c r="I127" s="55"/>
      <c r="J127" s="55"/>
      <c r="K127" s="96" t="s">
        <v>1531</v>
      </c>
      <c r="L127" s="55">
        <v>8.0</v>
      </c>
      <c r="M127" s="85">
        <v>-12.4</v>
      </c>
      <c r="N127" s="59"/>
      <c r="O127" s="71" t="s">
        <v>92</v>
      </c>
      <c r="P127" s="55" t="s">
        <v>303</v>
      </c>
      <c r="Q127" s="107"/>
      <c r="R127" s="74"/>
      <c r="S127" s="28" t="s">
        <v>1536</v>
      </c>
      <c r="T127" s="55"/>
      <c r="U127" s="55"/>
      <c r="V127" s="55"/>
      <c r="W127" s="55"/>
      <c r="X127" s="55"/>
      <c r="Y127" s="55"/>
      <c r="Z127" s="55"/>
      <c r="AA127" s="55"/>
      <c r="AB127" s="125"/>
      <c r="AC127" s="219"/>
      <c r="AD127" s="59"/>
      <c r="AE127" s="59"/>
    </row>
    <row r="128">
      <c r="A128" s="223" t="s">
        <v>1538</v>
      </c>
      <c r="B128" s="125" t="s">
        <v>1371</v>
      </c>
      <c r="C128" s="55">
        <v>99.0</v>
      </c>
      <c r="D128" s="83">
        <v>8.95</v>
      </c>
      <c r="E128" s="55">
        <v>1.0</v>
      </c>
      <c r="F128" s="55">
        <v>100.0</v>
      </c>
      <c r="G128" s="55" t="s">
        <v>77</v>
      </c>
      <c r="H128" s="55">
        <v>2.0</v>
      </c>
      <c r="I128" s="55" t="s">
        <v>464</v>
      </c>
      <c r="J128" s="59"/>
      <c r="K128" s="67"/>
      <c r="L128" s="55">
        <v>8.0</v>
      </c>
      <c r="M128" s="69"/>
      <c r="N128" s="55"/>
      <c r="O128" s="71" t="s">
        <v>209</v>
      </c>
      <c r="P128" s="59"/>
      <c r="Q128" s="73"/>
      <c r="R128" s="74"/>
      <c r="S128" s="28" t="s">
        <v>1541</v>
      </c>
      <c r="T128" s="55"/>
      <c r="U128" s="55"/>
      <c r="V128" s="55"/>
      <c r="W128" s="55"/>
      <c r="X128" s="55"/>
      <c r="Y128" s="55"/>
      <c r="Z128" s="55"/>
      <c r="AA128" s="55"/>
      <c r="AB128" s="125"/>
      <c r="AC128" s="219"/>
      <c r="AD128" s="55"/>
      <c r="AE128" s="55"/>
    </row>
    <row r="129">
      <c r="A129" s="233" t="s">
        <v>1551</v>
      </c>
      <c r="B129" s="125" t="s">
        <v>1552</v>
      </c>
      <c r="C129" s="55">
        <v>99.0</v>
      </c>
      <c r="D129" s="83">
        <v>8.95</v>
      </c>
      <c r="E129" s="55">
        <v>1.0</v>
      </c>
      <c r="F129" s="55">
        <v>100.0</v>
      </c>
      <c r="G129" s="55" t="s">
        <v>77</v>
      </c>
      <c r="H129" s="55">
        <v>2.0</v>
      </c>
      <c r="I129" s="55" t="s">
        <v>1553</v>
      </c>
      <c r="J129" s="59"/>
      <c r="K129" s="67"/>
      <c r="L129" s="55">
        <v>8.0</v>
      </c>
      <c r="M129" s="69"/>
      <c r="N129" s="59"/>
      <c r="O129" s="71" t="s">
        <v>118</v>
      </c>
      <c r="P129" s="59"/>
      <c r="Q129" s="73"/>
      <c r="R129" s="28" t="s">
        <v>1554</v>
      </c>
      <c r="S129" s="28" t="s">
        <v>1555</v>
      </c>
      <c r="T129" s="55"/>
      <c r="U129" s="55"/>
      <c r="V129" s="55"/>
      <c r="W129" s="55"/>
      <c r="X129" s="55"/>
      <c r="Y129" s="55"/>
      <c r="Z129" s="55"/>
      <c r="AA129" s="55"/>
      <c r="AB129" s="92"/>
      <c r="AC129" s="188"/>
      <c r="AD129" s="59"/>
      <c r="AE129" s="59"/>
    </row>
    <row r="130">
      <c r="A130" s="194" t="s">
        <v>1557</v>
      </c>
      <c r="B130" s="125"/>
      <c r="C130" s="55">
        <v>99.0</v>
      </c>
      <c r="D130" s="83">
        <v>8.95</v>
      </c>
      <c r="E130" s="55">
        <v>1.0</v>
      </c>
      <c r="F130" s="55">
        <v>100.0</v>
      </c>
      <c r="G130" s="55" t="s">
        <v>77</v>
      </c>
      <c r="H130" s="55">
        <v>2.0</v>
      </c>
      <c r="I130" s="55"/>
      <c r="J130" s="59"/>
      <c r="K130" s="67"/>
      <c r="L130" s="55">
        <v>8.0</v>
      </c>
      <c r="M130" s="69"/>
      <c r="N130" s="59"/>
      <c r="O130" s="71" t="s">
        <v>209</v>
      </c>
      <c r="P130" s="59"/>
      <c r="Q130" s="73"/>
      <c r="R130" s="74"/>
      <c r="S130" s="28" t="s">
        <v>1558</v>
      </c>
      <c r="T130" s="55"/>
      <c r="U130" s="55"/>
      <c r="V130" s="55"/>
      <c r="W130" s="55"/>
      <c r="X130" s="55"/>
      <c r="Y130" s="55"/>
      <c r="Z130" s="55"/>
      <c r="AA130" s="55"/>
      <c r="AB130" s="125"/>
      <c r="AC130" s="188"/>
      <c r="AD130" s="59"/>
      <c r="AE130" s="59"/>
    </row>
    <row r="131">
      <c r="A131" s="194" t="s">
        <v>1559</v>
      </c>
      <c r="B131" s="125"/>
      <c r="C131" s="55">
        <v>99.0</v>
      </c>
      <c r="D131" s="83">
        <v>8.95</v>
      </c>
      <c r="E131" s="55">
        <v>1.0</v>
      </c>
      <c r="F131" s="55">
        <v>100.0</v>
      </c>
      <c r="G131" s="55" t="s">
        <v>77</v>
      </c>
      <c r="H131" s="55">
        <v>2.0</v>
      </c>
      <c r="I131" s="55" t="s">
        <v>1560</v>
      </c>
      <c r="J131" s="59"/>
      <c r="K131" s="67"/>
      <c r="L131" s="55">
        <v>8.0</v>
      </c>
      <c r="M131" s="69"/>
      <c r="N131" s="59"/>
      <c r="O131" s="71" t="s">
        <v>209</v>
      </c>
      <c r="P131" s="59"/>
      <c r="Q131" s="73"/>
      <c r="R131" s="74"/>
      <c r="S131" s="28" t="s">
        <v>1561</v>
      </c>
      <c r="T131" s="55"/>
      <c r="U131" s="55"/>
      <c r="V131" s="55"/>
      <c r="W131" s="55"/>
      <c r="X131" s="55"/>
      <c r="Y131" s="55"/>
      <c r="Z131" s="55"/>
      <c r="AA131" s="55"/>
      <c r="AB131" s="125"/>
      <c r="AC131" s="188"/>
      <c r="AD131" s="59"/>
      <c r="AE131" s="59"/>
    </row>
    <row r="132">
      <c r="A132" s="236" t="s">
        <v>1562</v>
      </c>
      <c r="B132" s="125" t="s">
        <v>1418</v>
      </c>
      <c r="C132" s="59">
        <v>99.0</v>
      </c>
      <c r="D132" s="83">
        <v>8.95</v>
      </c>
      <c r="E132" s="55">
        <v>2.0</v>
      </c>
      <c r="F132" s="55" t="s">
        <v>804</v>
      </c>
      <c r="G132" s="55" t="s">
        <v>77</v>
      </c>
      <c r="H132" s="55">
        <v>2.0</v>
      </c>
      <c r="I132" s="55"/>
      <c r="J132" s="55"/>
      <c r="K132" s="96" t="s">
        <v>1568</v>
      </c>
      <c r="L132" s="55">
        <v>8.0</v>
      </c>
      <c r="M132" s="69"/>
      <c r="N132" s="59"/>
      <c r="O132" s="71"/>
      <c r="P132" s="55" t="s">
        <v>172</v>
      </c>
      <c r="Q132" s="73"/>
      <c r="R132" s="28" t="s">
        <v>1569</v>
      </c>
      <c r="S132" s="28" t="s">
        <v>1570</v>
      </c>
      <c r="T132" s="55"/>
      <c r="U132" s="55"/>
      <c r="V132" s="55"/>
      <c r="W132" s="55"/>
      <c r="X132" s="55"/>
      <c r="Y132" s="55"/>
      <c r="Z132" s="55"/>
      <c r="AA132" s="55"/>
      <c r="AB132" s="125"/>
      <c r="AC132" s="188"/>
      <c r="AD132" s="59"/>
      <c r="AE132" s="59"/>
    </row>
    <row r="133">
      <c r="A133" s="227" t="s">
        <v>1573</v>
      </c>
      <c r="B133" s="125" t="s">
        <v>1411</v>
      </c>
      <c r="C133" s="59">
        <v>99.0</v>
      </c>
      <c r="D133" s="83">
        <v>8.95</v>
      </c>
      <c r="E133" s="55">
        <v>2.0</v>
      </c>
      <c r="F133" s="55" t="s">
        <v>822</v>
      </c>
      <c r="G133" s="55" t="s">
        <v>77</v>
      </c>
      <c r="H133" s="55">
        <v>2.0</v>
      </c>
      <c r="I133" s="55" t="s">
        <v>464</v>
      </c>
      <c r="J133" s="55"/>
      <c r="K133" s="96" t="s">
        <v>1577</v>
      </c>
      <c r="L133" s="55">
        <v>8.0</v>
      </c>
      <c r="M133" s="69"/>
      <c r="N133" s="59"/>
      <c r="O133" s="71" t="s">
        <v>102</v>
      </c>
      <c r="P133" s="55" t="s">
        <v>172</v>
      </c>
      <c r="Q133" s="73"/>
      <c r="R133" s="28" t="s">
        <v>1580</v>
      </c>
      <c r="S133" s="28" t="s">
        <v>1582</v>
      </c>
      <c r="T133" s="102" t="s">
        <v>99</v>
      </c>
      <c r="U133" s="55"/>
      <c r="V133" s="55"/>
      <c r="W133" s="55"/>
      <c r="X133" s="55"/>
      <c r="Y133" s="55"/>
      <c r="Z133" s="55"/>
      <c r="AA133" s="102" t="s">
        <v>266</v>
      </c>
      <c r="AB133" s="125"/>
      <c r="AC133" s="188"/>
      <c r="AD133" s="59"/>
      <c r="AE133" s="59"/>
    </row>
    <row r="134">
      <c r="A134" s="236" t="s">
        <v>1587</v>
      </c>
      <c r="B134" s="125" t="s">
        <v>1418</v>
      </c>
      <c r="C134" s="59">
        <v>99.0</v>
      </c>
      <c r="D134" s="83">
        <v>8.95</v>
      </c>
      <c r="E134" s="55">
        <v>2.0</v>
      </c>
      <c r="F134" s="55" t="s">
        <v>277</v>
      </c>
      <c r="G134" s="55" t="s">
        <v>77</v>
      </c>
      <c r="H134" s="55">
        <v>2.0</v>
      </c>
      <c r="I134" s="55"/>
      <c r="J134" s="55"/>
      <c r="K134" s="96" t="s">
        <v>1589</v>
      </c>
      <c r="L134" s="55">
        <v>8.0</v>
      </c>
      <c r="M134" s="69"/>
      <c r="N134" s="59"/>
      <c r="O134" s="71" t="s">
        <v>102</v>
      </c>
      <c r="P134" s="55" t="s">
        <v>172</v>
      </c>
      <c r="Q134" s="73"/>
      <c r="R134" s="28" t="s">
        <v>1569</v>
      </c>
      <c r="S134" s="28" t="s">
        <v>1570</v>
      </c>
      <c r="T134" s="55"/>
      <c r="U134" s="55"/>
      <c r="V134" s="55"/>
      <c r="W134" s="55"/>
      <c r="X134" s="55"/>
      <c r="Y134" s="55"/>
      <c r="Z134" s="55"/>
      <c r="AA134" s="55"/>
      <c r="AB134" s="125"/>
      <c r="AC134" s="188"/>
      <c r="AD134" s="59"/>
      <c r="AE134" s="59"/>
    </row>
    <row r="135">
      <c r="A135" s="194" t="s">
        <v>1595</v>
      </c>
      <c r="B135" s="125"/>
      <c r="C135" s="59">
        <v>99.0</v>
      </c>
      <c r="D135" s="83">
        <v>8.95</v>
      </c>
      <c r="E135" s="55">
        <v>2.0</v>
      </c>
      <c r="F135" s="55" t="s">
        <v>1597</v>
      </c>
      <c r="G135" s="55" t="s">
        <v>77</v>
      </c>
      <c r="H135" s="55">
        <v>2.0</v>
      </c>
      <c r="I135" s="55"/>
      <c r="J135" s="55"/>
      <c r="K135" s="96" t="s">
        <v>1599</v>
      </c>
      <c r="L135" s="55">
        <v>8.0</v>
      </c>
      <c r="M135" s="69"/>
      <c r="N135" s="59"/>
      <c r="O135" s="71" t="s">
        <v>102</v>
      </c>
      <c r="P135" s="55" t="s">
        <v>172</v>
      </c>
      <c r="Q135" s="73"/>
      <c r="R135" s="28" t="s">
        <v>1600</v>
      </c>
      <c r="S135" s="28" t="s">
        <v>1601</v>
      </c>
      <c r="T135" s="55"/>
      <c r="U135" s="55"/>
      <c r="V135" s="55"/>
      <c r="W135" s="55"/>
      <c r="X135" s="55"/>
      <c r="Y135" s="55"/>
      <c r="Z135" s="55"/>
      <c r="AA135" s="55"/>
      <c r="AB135" s="125"/>
      <c r="AC135" s="188"/>
      <c r="AD135" s="59"/>
      <c r="AE135" s="59"/>
    </row>
    <row r="136">
      <c r="A136" s="223" t="s">
        <v>1603</v>
      </c>
      <c r="B136" s="125" t="s">
        <v>1371</v>
      </c>
      <c r="C136" s="55">
        <v>99.0</v>
      </c>
      <c r="D136" s="83">
        <v>8.95</v>
      </c>
      <c r="E136" s="55">
        <v>2.0</v>
      </c>
      <c r="F136" s="55">
        <v>100.0</v>
      </c>
      <c r="G136" s="55" t="s">
        <v>77</v>
      </c>
      <c r="H136" s="55">
        <v>2.0</v>
      </c>
      <c r="I136" s="55"/>
      <c r="J136" s="59"/>
      <c r="K136" s="67"/>
      <c r="L136" s="55">
        <v>8.0</v>
      </c>
      <c r="M136" s="69"/>
      <c r="N136" s="59"/>
      <c r="O136" s="71" t="s">
        <v>102</v>
      </c>
      <c r="P136" s="59"/>
      <c r="Q136" s="73"/>
      <c r="R136" s="28" t="s">
        <v>1609</v>
      </c>
      <c r="S136" s="28" t="s">
        <v>1611</v>
      </c>
      <c r="T136" s="102" t="s">
        <v>99</v>
      </c>
      <c r="U136" s="55"/>
      <c r="V136" s="55"/>
      <c r="W136" s="55"/>
      <c r="X136" s="55"/>
      <c r="Y136" s="55"/>
      <c r="Z136" s="55"/>
      <c r="AA136" s="102" t="s">
        <v>266</v>
      </c>
      <c r="AB136" s="125" t="s">
        <v>1089</v>
      </c>
      <c r="AC136" s="219"/>
      <c r="AD136" s="59"/>
      <c r="AE136" s="59"/>
    </row>
    <row r="137">
      <c r="A137" s="194" t="s">
        <v>1619</v>
      </c>
      <c r="B137" s="125"/>
      <c r="C137" s="59">
        <v>99.0</v>
      </c>
      <c r="D137" s="83">
        <v>8.95</v>
      </c>
      <c r="E137" s="55">
        <v>2.0</v>
      </c>
      <c r="F137" s="55" t="s">
        <v>763</v>
      </c>
      <c r="G137" s="55" t="s">
        <v>77</v>
      </c>
      <c r="H137" s="55">
        <v>2.0</v>
      </c>
      <c r="I137" s="55"/>
      <c r="J137" s="55"/>
      <c r="K137" s="96" t="s">
        <v>1623</v>
      </c>
      <c r="L137" s="55">
        <v>8.0</v>
      </c>
      <c r="M137" s="69"/>
      <c r="N137" s="59"/>
      <c r="O137" s="71" t="s">
        <v>118</v>
      </c>
      <c r="P137" s="55" t="s">
        <v>172</v>
      </c>
      <c r="Q137" s="73"/>
      <c r="R137" s="28" t="s">
        <v>1627</v>
      </c>
      <c r="S137" s="28" t="s">
        <v>1629</v>
      </c>
      <c r="T137" s="102" t="s">
        <v>99</v>
      </c>
      <c r="U137" s="55"/>
      <c r="V137" s="55"/>
      <c r="W137" s="55"/>
      <c r="X137" s="55"/>
      <c r="Y137" s="55"/>
      <c r="Z137" s="55"/>
      <c r="AA137" s="102" t="s">
        <v>266</v>
      </c>
      <c r="AB137" s="125"/>
      <c r="AC137" s="188"/>
      <c r="AD137" s="59"/>
      <c r="AE137" s="59"/>
    </row>
    <row r="138">
      <c r="A138" s="216" t="s">
        <v>1633</v>
      </c>
      <c r="B138" s="125" t="s">
        <v>1279</v>
      </c>
      <c r="C138" s="55">
        <v>99.0</v>
      </c>
      <c r="D138" s="83">
        <v>8.95</v>
      </c>
      <c r="E138" s="55">
        <v>1.0</v>
      </c>
      <c r="F138" s="55">
        <v>100.0</v>
      </c>
      <c r="G138" s="55" t="s">
        <v>77</v>
      </c>
      <c r="H138" s="55">
        <v>2.0</v>
      </c>
      <c r="I138" s="55"/>
      <c r="J138" s="59"/>
      <c r="K138" s="67"/>
      <c r="L138" s="55">
        <v>8.0</v>
      </c>
      <c r="M138" s="69"/>
      <c r="N138" s="55"/>
      <c r="O138" s="71" t="s">
        <v>209</v>
      </c>
      <c r="P138" s="59"/>
      <c r="Q138" s="73"/>
      <c r="R138" s="74"/>
      <c r="S138" s="28" t="s">
        <v>1634</v>
      </c>
      <c r="T138" s="55"/>
      <c r="U138" s="55"/>
      <c r="V138" s="55"/>
      <c r="W138" s="55"/>
      <c r="X138" s="55"/>
      <c r="Y138" s="55"/>
      <c r="Z138" s="55"/>
      <c r="AA138" s="55"/>
      <c r="AB138" s="125"/>
      <c r="AC138" s="188"/>
      <c r="AD138" s="55"/>
      <c r="AE138" s="55"/>
    </row>
    <row r="139">
      <c r="A139" s="233" t="s">
        <v>1636</v>
      </c>
      <c r="B139" s="125" t="s">
        <v>1552</v>
      </c>
      <c r="C139" s="55">
        <v>82.0</v>
      </c>
      <c r="D139" s="83">
        <v>8.95</v>
      </c>
      <c r="E139" s="55">
        <v>1.0</v>
      </c>
      <c r="F139" s="55">
        <v>100.0</v>
      </c>
      <c r="G139" s="55" t="s">
        <v>1637</v>
      </c>
      <c r="H139" s="55">
        <v>2.0</v>
      </c>
      <c r="I139" s="55" t="s">
        <v>1638</v>
      </c>
      <c r="J139" s="59"/>
      <c r="K139" s="67"/>
      <c r="L139" s="55">
        <v>8.0</v>
      </c>
      <c r="M139" s="69"/>
      <c r="N139" s="59"/>
      <c r="O139" s="71" t="s">
        <v>209</v>
      </c>
      <c r="P139" s="59"/>
      <c r="Q139" s="73"/>
      <c r="R139" s="74"/>
      <c r="S139" s="28" t="s">
        <v>1642</v>
      </c>
      <c r="T139" s="55"/>
      <c r="U139" s="55"/>
      <c r="V139" s="55"/>
      <c r="W139" s="55"/>
      <c r="X139" s="55"/>
      <c r="Y139" s="55"/>
      <c r="Z139" s="55"/>
      <c r="AA139" s="55"/>
      <c r="AB139" s="125"/>
      <c r="AC139" s="188"/>
      <c r="AD139" s="59"/>
      <c r="AE139" s="59"/>
    </row>
    <row r="140">
      <c r="A140" s="194" t="s">
        <v>1645</v>
      </c>
      <c r="B140" s="125"/>
      <c r="C140" s="55">
        <v>97.0</v>
      </c>
      <c r="D140" s="83">
        <v>8.95</v>
      </c>
      <c r="E140" s="55">
        <v>1.0</v>
      </c>
      <c r="F140" s="55">
        <v>100.0</v>
      </c>
      <c r="G140" s="55" t="s">
        <v>245</v>
      </c>
      <c r="H140" s="55">
        <v>2.0</v>
      </c>
      <c r="I140" s="55" t="s">
        <v>1646</v>
      </c>
      <c r="J140" s="59"/>
      <c r="K140" s="67"/>
      <c r="L140" s="55">
        <v>8.0</v>
      </c>
      <c r="M140" s="69"/>
      <c r="N140" s="59"/>
      <c r="O140" s="71" t="s">
        <v>209</v>
      </c>
      <c r="P140" s="59"/>
      <c r="Q140" s="73"/>
      <c r="R140" s="74"/>
      <c r="S140" s="28" t="s">
        <v>1651</v>
      </c>
      <c r="T140" s="55"/>
      <c r="U140" s="55"/>
      <c r="V140" s="55"/>
      <c r="W140" s="55"/>
      <c r="X140" s="55"/>
      <c r="Y140" s="55"/>
      <c r="Z140" s="55"/>
      <c r="AA140" s="55"/>
      <c r="AB140" s="125"/>
      <c r="AC140" s="188"/>
      <c r="AD140" s="59"/>
      <c r="AE140" s="59"/>
    </row>
    <row r="141">
      <c r="A141" s="194" t="s">
        <v>1655</v>
      </c>
      <c r="B141" s="125"/>
      <c r="C141" s="55">
        <v>99.0</v>
      </c>
      <c r="D141" s="83">
        <v>8.95</v>
      </c>
      <c r="E141" s="55">
        <v>1.0</v>
      </c>
      <c r="F141" s="55">
        <v>100.0</v>
      </c>
      <c r="G141" s="55" t="s">
        <v>77</v>
      </c>
      <c r="H141" s="55">
        <v>2.0</v>
      </c>
      <c r="I141" s="55"/>
      <c r="J141" s="59"/>
      <c r="K141" s="67"/>
      <c r="L141" s="55">
        <v>8.0</v>
      </c>
      <c r="M141" s="69"/>
      <c r="N141" s="59"/>
      <c r="O141" s="71" t="s">
        <v>102</v>
      </c>
      <c r="P141" s="59"/>
      <c r="Q141" s="73"/>
      <c r="R141" s="28" t="s">
        <v>404</v>
      </c>
      <c r="S141" s="28" t="s">
        <v>432</v>
      </c>
      <c r="T141" s="55"/>
      <c r="U141" s="55"/>
      <c r="V141" s="55"/>
      <c r="W141" s="55"/>
      <c r="X141" s="55"/>
      <c r="Y141" s="55"/>
      <c r="Z141" s="55"/>
      <c r="AA141" s="55"/>
      <c r="AB141" s="125"/>
      <c r="AC141" s="188"/>
      <c r="AD141" s="59"/>
      <c r="AE141" s="59"/>
    </row>
    <row r="142">
      <c r="A142" s="194" t="s">
        <v>1661</v>
      </c>
      <c r="B142" s="125"/>
      <c r="C142" s="55">
        <v>99.0</v>
      </c>
      <c r="D142" s="83">
        <v>8.95</v>
      </c>
      <c r="E142" s="55">
        <v>1.0</v>
      </c>
      <c r="F142" s="55">
        <v>100.0</v>
      </c>
      <c r="G142" s="55" t="s">
        <v>77</v>
      </c>
      <c r="H142" s="55">
        <v>2.0</v>
      </c>
      <c r="I142" s="55"/>
      <c r="J142" s="59"/>
      <c r="K142" s="67"/>
      <c r="L142" s="55">
        <v>8.0</v>
      </c>
      <c r="M142" s="69"/>
      <c r="N142" s="59"/>
      <c r="O142" s="71" t="s">
        <v>102</v>
      </c>
      <c r="P142" s="59"/>
      <c r="Q142" s="73"/>
      <c r="R142" s="28" t="s">
        <v>1664</v>
      </c>
      <c r="S142" s="28" t="s">
        <v>1666</v>
      </c>
      <c r="T142" s="55"/>
      <c r="U142" s="55"/>
      <c r="V142" s="55"/>
      <c r="W142" s="55"/>
      <c r="X142" s="55"/>
      <c r="Y142" s="55"/>
      <c r="Z142" s="55"/>
      <c r="AA142" s="55"/>
      <c r="AB142" s="125" t="s">
        <v>1089</v>
      </c>
      <c r="AC142" s="188"/>
      <c r="AD142" s="59"/>
      <c r="AE142" s="59"/>
    </row>
    <row r="143">
      <c r="A143" s="194" t="s">
        <v>1667</v>
      </c>
      <c r="B143" s="125"/>
      <c r="C143" s="55">
        <v>99.0</v>
      </c>
      <c r="D143" s="83">
        <v>8.95</v>
      </c>
      <c r="E143" s="55">
        <v>1.0</v>
      </c>
      <c r="F143" s="55">
        <v>100.0</v>
      </c>
      <c r="G143" s="55" t="s">
        <v>77</v>
      </c>
      <c r="H143" s="55">
        <v>2.0</v>
      </c>
      <c r="I143" s="55" t="s">
        <v>498</v>
      </c>
      <c r="J143" s="59"/>
      <c r="K143" s="67"/>
      <c r="L143" s="55">
        <v>8.0</v>
      </c>
      <c r="M143" s="69"/>
      <c r="N143" s="59"/>
      <c r="O143" s="71" t="s">
        <v>118</v>
      </c>
      <c r="P143" s="59"/>
      <c r="Q143" s="73"/>
      <c r="R143" s="28" t="s">
        <v>404</v>
      </c>
      <c r="S143" s="28" t="s">
        <v>1673</v>
      </c>
      <c r="T143" s="55"/>
      <c r="U143" s="55"/>
      <c r="V143" s="55"/>
      <c r="W143" s="55"/>
      <c r="X143" s="55"/>
      <c r="Y143" s="55"/>
      <c r="Z143" s="55"/>
      <c r="AA143" s="55"/>
      <c r="AB143" s="125"/>
      <c r="AC143" s="188"/>
      <c r="AD143" s="59"/>
      <c r="AE143" s="59"/>
    </row>
    <row r="144">
      <c r="A144" s="194" t="s">
        <v>1675</v>
      </c>
      <c r="B144" s="125"/>
      <c r="C144" s="55">
        <v>99.0</v>
      </c>
      <c r="D144" s="83">
        <v>8.95</v>
      </c>
      <c r="E144" s="55">
        <v>1.0</v>
      </c>
      <c r="F144" s="55">
        <v>100.0</v>
      </c>
      <c r="G144" s="55" t="s">
        <v>77</v>
      </c>
      <c r="H144" s="55">
        <v>2.0</v>
      </c>
      <c r="I144" s="55" t="s">
        <v>1678</v>
      </c>
      <c r="J144" s="59"/>
      <c r="K144" s="67"/>
      <c r="L144" s="55">
        <v>8.0</v>
      </c>
      <c r="M144" s="69"/>
      <c r="N144" s="59"/>
      <c r="O144" s="71" t="s">
        <v>102</v>
      </c>
      <c r="P144" s="59"/>
      <c r="Q144" s="73"/>
      <c r="R144" s="28" t="s">
        <v>404</v>
      </c>
      <c r="S144" s="28" t="s">
        <v>499</v>
      </c>
      <c r="T144" s="55"/>
      <c r="U144" s="55"/>
      <c r="V144" s="55"/>
      <c r="W144" s="55"/>
      <c r="X144" s="55"/>
      <c r="Y144" s="55"/>
      <c r="Z144" s="55"/>
      <c r="AA144" s="55"/>
      <c r="AB144" s="125"/>
      <c r="AC144" s="188"/>
      <c r="AD144" s="59"/>
      <c r="AE144" s="59"/>
    </row>
    <row r="145">
      <c r="A145" s="194"/>
      <c r="B145" s="125"/>
      <c r="C145" s="55"/>
      <c r="D145" s="83"/>
      <c r="E145" s="55"/>
      <c r="F145" s="55"/>
      <c r="G145" s="55"/>
      <c r="H145" s="55"/>
      <c r="I145" s="55"/>
      <c r="J145" s="59"/>
      <c r="K145" s="67"/>
      <c r="L145" s="55"/>
      <c r="M145" s="69"/>
      <c r="N145" s="59"/>
      <c r="O145" s="71"/>
      <c r="P145" s="59"/>
      <c r="Q145" s="73"/>
      <c r="R145" s="28"/>
      <c r="S145" s="28"/>
      <c r="T145" s="55"/>
      <c r="U145" s="55"/>
      <c r="V145" s="55"/>
      <c r="W145" s="55"/>
      <c r="X145" s="55"/>
      <c r="Y145" s="55"/>
      <c r="Z145" s="55"/>
      <c r="AA145" s="55"/>
      <c r="AB145" s="125"/>
      <c r="AC145" s="188"/>
      <c r="AD145" s="59"/>
      <c r="AE145" s="59"/>
    </row>
    <row r="146">
      <c r="A146" s="169"/>
      <c r="B146" s="169"/>
      <c r="C146" s="171" t="s">
        <v>1685</v>
      </c>
      <c r="D146" s="172"/>
      <c r="E146" s="174"/>
      <c r="F146" s="174"/>
      <c r="G146" s="173"/>
      <c r="H146" s="174"/>
      <c r="I146" s="174"/>
      <c r="J146" s="174"/>
      <c r="K146" s="177"/>
      <c r="L146" s="174"/>
      <c r="M146" s="178"/>
      <c r="N146" s="179"/>
      <c r="O146" s="181"/>
      <c r="P146" s="174"/>
      <c r="Q146" s="183"/>
      <c r="R146" s="184"/>
      <c r="S146" s="184"/>
      <c r="T146" s="174"/>
      <c r="U146" s="174"/>
      <c r="V146" s="174"/>
      <c r="W146" s="174"/>
      <c r="X146" s="174"/>
      <c r="Y146" s="174"/>
      <c r="Z146" s="174"/>
      <c r="AA146" s="174"/>
      <c r="AB146" s="169"/>
      <c r="AC146" s="169"/>
      <c r="AD146" s="174"/>
      <c r="AE146" s="174"/>
    </row>
    <row r="147">
      <c r="A147" s="194" t="s">
        <v>1697</v>
      </c>
      <c r="B147" s="125"/>
      <c r="C147" s="55">
        <v>99.0</v>
      </c>
      <c r="D147" s="83">
        <v>7.3</v>
      </c>
      <c r="E147" s="55">
        <v>2.0</v>
      </c>
      <c r="F147" s="55">
        <v>100.0</v>
      </c>
      <c r="G147" s="55" t="s">
        <v>77</v>
      </c>
      <c r="H147" s="55">
        <v>2.0</v>
      </c>
      <c r="I147" s="55" t="s">
        <v>1699</v>
      </c>
      <c r="J147" s="59"/>
      <c r="K147" s="67"/>
      <c r="L147" s="55">
        <v>10.0</v>
      </c>
      <c r="M147" s="69"/>
      <c r="N147" s="59"/>
      <c r="O147" s="71" t="s">
        <v>118</v>
      </c>
      <c r="P147" s="59"/>
      <c r="Q147" s="73"/>
      <c r="R147" s="28" t="s">
        <v>1703</v>
      </c>
      <c r="S147" s="74"/>
      <c r="T147" s="102" t="s">
        <v>99</v>
      </c>
      <c r="U147" s="59"/>
      <c r="V147" s="59"/>
      <c r="W147" s="59"/>
      <c r="X147" s="59"/>
      <c r="Y147" s="59"/>
      <c r="Z147" s="59"/>
      <c r="AA147" s="102" t="s">
        <v>266</v>
      </c>
      <c r="AB147" s="125" t="s">
        <v>427</v>
      </c>
      <c r="AC147" s="188"/>
      <c r="AD147" s="59"/>
      <c r="AE147" s="59"/>
    </row>
    <row r="148">
      <c r="A148" s="194" t="s">
        <v>1707</v>
      </c>
      <c r="B148" s="125"/>
      <c r="C148" s="55">
        <v>99.0</v>
      </c>
      <c r="D148" s="83">
        <v>7.3</v>
      </c>
      <c r="E148" s="55">
        <v>2.0</v>
      </c>
      <c r="F148" s="55">
        <v>100.0</v>
      </c>
      <c r="G148" s="55" t="s">
        <v>77</v>
      </c>
      <c r="H148" s="55">
        <v>2.0</v>
      </c>
      <c r="I148" s="55" t="s">
        <v>113</v>
      </c>
      <c r="J148" s="59"/>
      <c r="K148" s="67"/>
      <c r="L148" s="55">
        <v>10.0</v>
      </c>
      <c r="M148" s="69"/>
      <c r="N148" s="59"/>
      <c r="O148" s="71" t="s">
        <v>102</v>
      </c>
      <c r="P148" s="59"/>
      <c r="Q148" s="73"/>
      <c r="R148" s="28" t="s">
        <v>1713</v>
      </c>
      <c r="S148" s="74"/>
      <c r="T148" s="102" t="s">
        <v>99</v>
      </c>
      <c r="U148" s="59"/>
      <c r="V148" s="59"/>
      <c r="W148" s="59"/>
      <c r="X148" s="59"/>
      <c r="Y148" s="59"/>
      <c r="Z148" s="59"/>
      <c r="AA148" s="59"/>
      <c r="AB148" s="125" t="s">
        <v>1716</v>
      </c>
      <c r="AC148" s="188"/>
      <c r="AD148" s="59"/>
      <c r="AE148" s="59"/>
    </row>
    <row r="149">
      <c r="A149" s="223" t="s">
        <v>1718</v>
      </c>
      <c r="B149" s="125"/>
      <c r="C149" s="55">
        <v>99.0</v>
      </c>
      <c r="D149" s="83">
        <v>7.3</v>
      </c>
      <c r="E149" s="55">
        <v>2.0</v>
      </c>
      <c r="F149" s="55">
        <v>100.0</v>
      </c>
      <c r="G149" s="55" t="s">
        <v>77</v>
      </c>
      <c r="H149" s="55">
        <v>2.0</v>
      </c>
      <c r="I149" s="55"/>
      <c r="J149" s="55"/>
      <c r="K149" s="96" t="s">
        <v>1721</v>
      </c>
      <c r="L149" s="55">
        <v>10.0</v>
      </c>
      <c r="M149" s="69"/>
      <c r="N149" s="55"/>
      <c r="O149" s="71" t="s">
        <v>102</v>
      </c>
      <c r="P149" s="55" t="s">
        <v>303</v>
      </c>
      <c r="Q149" s="107"/>
      <c r="R149" s="28" t="s">
        <v>1724</v>
      </c>
      <c r="S149" s="28" t="s">
        <v>1725</v>
      </c>
      <c r="T149" s="102" t="s">
        <v>99</v>
      </c>
      <c r="U149" s="55"/>
      <c r="V149" s="55"/>
      <c r="W149" s="55"/>
      <c r="X149" s="55"/>
      <c r="Y149" s="55"/>
      <c r="Z149" s="55"/>
      <c r="AA149" s="55"/>
      <c r="AB149" s="125"/>
      <c r="AC149" s="219"/>
      <c r="AD149" s="55"/>
      <c r="AE149" s="55"/>
    </row>
    <row r="150">
      <c r="A150" s="194" t="s">
        <v>1729</v>
      </c>
      <c r="B150" s="125"/>
      <c r="C150" s="55">
        <v>94.0</v>
      </c>
      <c r="D150" s="83">
        <v>7.3</v>
      </c>
      <c r="E150" s="55">
        <v>2.0</v>
      </c>
      <c r="F150" s="55">
        <v>100.0</v>
      </c>
      <c r="G150" s="55" t="s">
        <v>300</v>
      </c>
      <c r="H150" s="55">
        <v>2.0</v>
      </c>
      <c r="I150" s="55" t="s">
        <v>1731</v>
      </c>
      <c r="J150" s="59"/>
      <c r="K150" s="67"/>
      <c r="L150" s="55">
        <v>10.0</v>
      </c>
      <c r="M150" s="69"/>
      <c r="N150" s="59"/>
      <c r="O150" s="88"/>
      <c r="P150" s="59"/>
      <c r="Q150" s="73"/>
      <c r="R150" s="74"/>
      <c r="S150" s="74"/>
      <c r="T150" s="59"/>
      <c r="U150" s="59"/>
      <c r="V150" s="59"/>
      <c r="W150" s="59"/>
      <c r="X150" s="59"/>
      <c r="Y150" s="59"/>
      <c r="Z150" s="59"/>
      <c r="AA150" s="59"/>
      <c r="AB150" s="125"/>
      <c r="AC150" s="188"/>
      <c r="AD150" s="59"/>
      <c r="AE150" s="59"/>
    </row>
    <row r="151">
      <c r="A151" s="223" t="s">
        <v>1736</v>
      </c>
      <c r="B151" s="125"/>
      <c r="C151" s="55">
        <v>99.0</v>
      </c>
      <c r="D151" s="83">
        <v>7.3</v>
      </c>
      <c r="E151" s="55">
        <v>2.0</v>
      </c>
      <c r="F151" s="55">
        <v>100.0</v>
      </c>
      <c r="G151" s="55" t="s">
        <v>77</v>
      </c>
      <c r="H151" s="55">
        <v>2.0</v>
      </c>
      <c r="I151" s="55"/>
      <c r="J151" s="59"/>
      <c r="K151" s="67"/>
      <c r="L151" s="55">
        <v>10.0</v>
      </c>
      <c r="M151" s="69"/>
      <c r="N151" s="59"/>
      <c r="O151" s="88"/>
      <c r="P151" s="59"/>
      <c r="Q151" s="73"/>
      <c r="R151" s="74"/>
      <c r="S151" s="74"/>
      <c r="T151" s="59"/>
      <c r="U151" s="59"/>
      <c r="V151" s="59"/>
      <c r="W151" s="59"/>
      <c r="X151" s="59"/>
      <c r="Y151" s="59"/>
      <c r="Z151" s="59"/>
      <c r="AA151" s="59"/>
      <c r="AB151" s="125"/>
      <c r="AC151" s="219"/>
      <c r="AD151" s="59"/>
      <c r="AE151" s="59"/>
    </row>
    <row r="152">
      <c r="A152" s="194" t="s">
        <v>1745</v>
      </c>
      <c r="B152" s="125"/>
      <c r="C152" s="55">
        <v>100.0</v>
      </c>
      <c r="D152" s="83">
        <v>7.3</v>
      </c>
      <c r="E152" s="55">
        <v>2.0</v>
      </c>
      <c r="F152" s="55">
        <v>100.0</v>
      </c>
      <c r="G152" s="55" t="s">
        <v>77</v>
      </c>
      <c r="H152" s="55">
        <v>2.0</v>
      </c>
      <c r="I152" s="55" t="s">
        <v>498</v>
      </c>
      <c r="J152" s="59"/>
      <c r="K152" s="67"/>
      <c r="L152" s="55">
        <v>10.0</v>
      </c>
      <c r="M152" s="69"/>
      <c r="N152" s="59"/>
      <c r="O152" s="71"/>
      <c r="P152" s="55" t="s">
        <v>303</v>
      </c>
      <c r="Q152" s="107"/>
      <c r="R152" s="28" t="s">
        <v>805</v>
      </c>
      <c r="S152" s="74"/>
      <c r="T152" s="55"/>
      <c r="U152" s="55"/>
      <c r="V152" s="55"/>
      <c r="W152" s="55"/>
      <c r="X152" s="55"/>
      <c r="Y152" s="55"/>
      <c r="Z152" s="55"/>
      <c r="AA152" s="55"/>
      <c r="AB152" s="125"/>
      <c r="AC152" s="188"/>
      <c r="AD152" s="59"/>
      <c r="AE152" s="59"/>
    </row>
    <row r="153">
      <c r="A153" s="194" t="s">
        <v>1753</v>
      </c>
      <c r="B153" s="125"/>
      <c r="C153" s="55">
        <v>100.0</v>
      </c>
      <c r="D153" s="83">
        <v>7.3</v>
      </c>
      <c r="E153" s="55">
        <v>2.0</v>
      </c>
      <c r="F153" s="55">
        <v>100.0</v>
      </c>
      <c r="G153" s="55" t="s">
        <v>77</v>
      </c>
      <c r="H153" s="55">
        <v>2.0</v>
      </c>
      <c r="I153" s="55" t="s">
        <v>1756</v>
      </c>
      <c r="J153" s="59"/>
      <c r="K153" s="67"/>
      <c r="L153" s="55">
        <v>10.0</v>
      </c>
      <c r="M153" s="69"/>
      <c r="N153" s="55"/>
      <c r="O153" s="71"/>
      <c r="P153" s="55" t="s">
        <v>303</v>
      </c>
      <c r="Q153" s="107"/>
      <c r="R153" s="28" t="s">
        <v>1757</v>
      </c>
      <c r="S153" s="28" t="s">
        <v>1758</v>
      </c>
      <c r="T153" s="55"/>
      <c r="U153" s="55"/>
      <c r="V153" s="55"/>
      <c r="W153" s="55"/>
      <c r="X153" s="55"/>
      <c r="Y153" s="55"/>
      <c r="Z153" s="55"/>
      <c r="AA153" s="55"/>
      <c r="AB153" s="125"/>
      <c r="AC153" s="188"/>
      <c r="AD153" s="55"/>
      <c r="AE153" s="55"/>
    </row>
    <row r="154">
      <c r="A154" s="194" t="s">
        <v>1762</v>
      </c>
      <c r="B154" s="125"/>
      <c r="C154" s="55">
        <v>79.0</v>
      </c>
      <c r="D154" s="83">
        <v>7.3</v>
      </c>
      <c r="E154" s="55">
        <v>2.0</v>
      </c>
      <c r="F154" s="55">
        <v>100.0</v>
      </c>
      <c r="G154" s="55" t="s">
        <v>1763</v>
      </c>
      <c r="H154" s="55">
        <v>2.0</v>
      </c>
      <c r="I154" s="55" t="s">
        <v>1765</v>
      </c>
      <c r="J154" s="59"/>
      <c r="K154" s="67"/>
      <c r="L154" s="55">
        <v>10.0</v>
      </c>
      <c r="M154" s="69"/>
      <c r="N154" s="59"/>
      <c r="O154" s="88"/>
      <c r="P154" s="59"/>
      <c r="Q154" s="73"/>
      <c r="R154" s="74"/>
      <c r="S154" s="74"/>
      <c r="T154" s="59"/>
      <c r="U154" s="59"/>
      <c r="V154" s="59"/>
      <c r="W154" s="59"/>
      <c r="X154" s="59"/>
      <c r="Y154" s="59"/>
      <c r="Z154" s="59"/>
      <c r="AA154" s="59"/>
      <c r="AB154" s="125"/>
      <c r="AC154" s="188"/>
      <c r="AD154" s="59"/>
      <c r="AE154" s="59"/>
    </row>
    <row r="155">
      <c r="A155" s="194" t="s">
        <v>1769</v>
      </c>
      <c r="B155" s="125"/>
      <c r="C155" s="55">
        <v>88.0</v>
      </c>
      <c r="D155" s="83">
        <v>7.3</v>
      </c>
      <c r="E155" s="55">
        <v>2.0</v>
      </c>
      <c r="F155" s="55">
        <v>100.0</v>
      </c>
      <c r="G155" s="55" t="s">
        <v>1770</v>
      </c>
      <c r="H155" s="55">
        <v>2.0</v>
      </c>
      <c r="I155" s="55" t="s">
        <v>1771</v>
      </c>
      <c r="J155" s="59"/>
      <c r="K155" s="67"/>
      <c r="L155" s="55">
        <v>10.0</v>
      </c>
      <c r="M155" s="69"/>
      <c r="N155" s="59"/>
      <c r="O155" s="88"/>
      <c r="P155" s="59"/>
      <c r="Q155" s="73"/>
      <c r="R155" s="74"/>
      <c r="S155" s="74"/>
      <c r="T155" s="59"/>
      <c r="U155" s="59"/>
      <c r="V155" s="59"/>
      <c r="W155" s="59"/>
      <c r="X155" s="59"/>
      <c r="Y155" s="59"/>
      <c r="Z155" s="59"/>
      <c r="AA155" s="59"/>
      <c r="AB155" s="125"/>
      <c r="AC155" s="188"/>
      <c r="AD155" s="59"/>
      <c r="AE155" s="59"/>
    </row>
    <row r="156">
      <c r="A156" s="194" t="s">
        <v>1773</v>
      </c>
      <c r="B156" s="125" t="s">
        <v>1093</v>
      </c>
      <c r="C156" s="55">
        <v>100.0</v>
      </c>
      <c r="D156" s="83">
        <v>7.3</v>
      </c>
      <c r="E156" s="55">
        <v>2.0</v>
      </c>
      <c r="F156" s="55">
        <v>100.0</v>
      </c>
      <c r="G156" s="55" t="s">
        <v>77</v>
      </c>
      <c r="H156" s="55">
        <v>2.0</v>
      </c>
      <c r="I156" s="55"/>
      <c r="J156" s="59"/>
      <c r="K156" s="67"/>
      <c r="L156" s="55">
        <v>10.0</v>
      </c>
      <c r="M156" s="69"/>
      <c r="N156" s="59"/>
      <c r="O156" s="71"/>
      <c r="P156" s="55" t="s">
        <v>303</v>
      </c>
      <c r="Q156" s="107"/>
      <c r="R156" s="28" t="s">
        <v>1776</v>
      </c>
      <c r="S156" s="74"/>
      <c r="T156" s="55"/>
      <c r="U156" s="55"/>
      <c r="V156" s="55"/>
      <c r="W156" s="55"/>
      <c r="X156" s="55"/>
      <c r="Y156" s="55"/>
      <c r="Z156" s="55"/>
      <c r="AA156" s="55"/>
      <c r="AB156" s="125"/>
      <c r="AC156" s="188"/>
      <c r="AD156" s="59"/>
      <c r="AE156" s="59"/>
    </row>
    <row r="157">
      <c r="A157" s="194" t="s">
        <v>1778</v>
      </c>
      <c r="B157" s="125"/>
      <c r="C157" s="55">
        <v>100.0</v>
      </c>
      <c r="D157" s="83">
        <v>7.3</v>
      </c>
      <c r="E157" s="55">
        <v>2.0</v>
      </c>
      <c r="F157" s="55">
        <v>100.0</v>
      </c>
      <c r="G157" s="55" t="s">
        <v>77</v>
      </c>
      <c r="H157" s="55">
        <v>2.0</v>
      </c>
      <c r="I157" s="55"/>
      <c r="J157" s="59"/>
      <c r="K157" s="67"/>
      <c r="L157" s="55">
        <v>10.0</v>
      </c>
      <c r="M157" s="69"/>
      <c r="N157" s="55"/>
      <c r="O157" s="71"/>
      <c r="P157" s="55" t="s">
        <v>303</v>
      </c>
      <c r="Q157" s="107"/>
      <c r="R157" s="28"/>
      <c r="S157" s="28"/>
      <c r="T157" s="55"/>
      <c r="U157" s="55"/>
      <c r="V157" s="55"/>
      <c r="W157" s="55"/>
      <c r="X157" s="55"/>
      <c r="Y157" s="55"/>
      <c r="Z157" s="55"/>
      <c r="AA157" s="55"/>
      <c r="AB157" s="125"/>
      <c r="AC157" s="188"/>
      <c r="AD157" s="55"/>
      <c r="AE157" s="55"/>
    </row>
    <row r="158">
      <c r="A158" s="194" t="s">
        <v>1786</v>
      </c>
      <c r="B158" s="125"/>
      <c r="C158" s="55">
        <v>99.0</v>
      </c>
      <c r="D158" s="83">
        <v>7.3</v>
      </c>
      <c r="E158" s="55">
        <v>2.0</v>
      </c>
      <c r="F158" s="55">
        <v>100.0</v>
      </c>
      <c r="G158" s="55" t="s">
        <v>77</v>
      </c>
      <c r="H158" s="55">
        <v>2.0</v>
      </c>
      <c r="I158" s="55" t="s">
        <v>1787</v>
      </c>
      <c r="J158" s="59"/>
      <c r="K158" s="67"/>
      <c r="L158" s="55">
        <v>10.0</v>
      </c>
      <c r="M158" s="69"/>
      <c r="N158" s="59"/>
      <c r="O158" s="88"/>
      <c r="P158" s="59"/>
      <c r="Q158" s="73"/>
      <c r="R158" s="74"/>
      <c r="S158" s="74"/>
      <c r="T158" s="59"/>
      <c r="U158" s="59"/>
      <c r="V158" s="59"/>
      <c r="W158" s="59"/>
      <c r="X158" s="59"/>
      <c r="Y158" s="59"/>
      <c r="Z158" s="59"/>
      <c r="AA158" s="59"/>
      <c r="AB158" s="125"/>
      <c r="AC158" s="188"/>
      <c r="AD158" s="59"/>
      <c r="AE158" s="59"/>
    </row>
    <row r="159">
      <c r="A159" s="194" t="s">
        <v>1792</v>
      </c>
      <c r="B159" s="125"/>
      <c r="C159" s="55">
        <v>99.0</v>
      </c>
      <c r="D159" s="83">
        <v>7.3</v>
      </c>
      <c r="E159" s="55">
        <v>2.0</v>
      </c>
      <c r="F159" s="55">
        <v>100.0</v>
      </c>
      <c r="G159" s="55" t="s">
        <v>77</v>
      </c>
      <c r="H159" s="55">
        <v>2.0</v>
      </c>
      <c r="I159" s="55" t="s">
        <v>473</v>
      </c>
      <c r="J159" s="59"/>
      <c r="K159" s="67"/>
      <c r="L159" s="55">
        <v>10.0</v>
      </c>
      <c r="M159" s="69"/>
      <c r="N159" s="59"/>
      <c r="O159" s="88"/>
      <c r="P159" s="59"/>
      <c r="Q159" s="73"/>
      <c r="R159" s="74"/>
      <c r="S159" s="74"/>
      <c r="T159" s="59"/>
      <c r="U159" s="59"/>
      <c r="V159" s="59"/>
      <c r="W159" s="59"/>
      <c r="X159" s="59"/>
      <c r="Y159" s="59"/>
      <c r="Z159" s="59"/>
      <c r="AA159" s="59"/>
      <c r="AB159" s="125"/>
      <c r="AC159" s="188"/>
      <c r="AD159" s="59"/>
      <c r="AE159" s="59"/>
    </row>
    <row r="160">
      <c r="A160" s="194" t="s">
        <v>1794</v>
      </c>
      <c r="B160" s="125"/>
      <c r="C160" s="55">
        <v>100.0</v>
      </c>
      <c r="D160" s="83">
        <v>7.3</v>
      </c>
      <c r="E160" s="55">
        <v>2.0</v>
      </c>
      <c r="F160" s="55">
        <v>100.0</v>
      </c>
      <c r="G160" s="55" t="s">
        <v>77</v>
      </c>
      <c r="H160" s="55">
        <v>2.0</v>
      </c>
      <c r="I160" s="55" t="s">
        <v>458</v>
      </c>
      <c r="J160" s="59"/>
      <c r="K160" s="67"/>
      <c r="L160" s="55">
        <v>10.0</v>
      </c>
      <c r="M160" s="69"/>
      <c r="N160" s="55"/>
      <c r="O160" s="71"/>
      <c r="P160" s="55" t="s">
        <v>303</v>
      </c>
      <c r="Q160" s="107"/>
      <c r="R160" s="28"/>
      <c r="S160" s="28"/>
      <c r="T160" s="55"/>
      <c r="U160" s="55"/>
      <c r="V160" s="55"/>
      <c r="W160" s="55"/>
      <c r="X160" s="55"/>
      <c r="Y160" s="55"/>
      <c r="Z160" s="55"/>
      <c r="AA160" s="55"/>
      <c r="AB160" s="125"/>
      <c r="AC160" s="188"/>
      <c r="AD160" s="55"/>
      <c r="AE160" s="55"/>
    </row>
    <row r="161">
      <c r="A161" s="194" t="s">
        <v>1800</v>
      </c>
      <c r="B161" s="125"/>
      <c r="C161" s="55">
        <v>99.0</v>
      </c>
      <c r="D161" s="83">
        <v>7.3</v>
      </c>
      <c r="E161" s="55">
        <v>2.0</v>
      </c>
      <c r="F161" s="55">
        <v>100.0</v>
      </c>
      <c r="G161" s="55" t="s">
        <v>77</v>
      </c>
      <c r="H161" s="55">
        <v>2.0</v>
      </c>
      <c r="I161" s="55" t="s">
        <v>593</v>
      </c>
      <c r="J161" s="59"/>
      <c r="K161" s="67"/>
      <c r="L161" s="55">
        <v>10.0</v>
      </c>
      <c r="M161" s="69"/>
      <c r="N161" s="59"/>
      <c r="O161" s="88"/>
      <c r="P161" s="59"/>
      <c r="Q161" s="73"/>
      <c r="R161" s="74"/>
      <c r="S161" s="74"/>
      <c r="T161" s="59"/>
      <c r="U161" s="59"/>
      <c r="V161" s="59"/>
      <c r="W161" s="59"/>
      <c r="X161" s="59"/>
      <c r="Y161" s="59"/>
      <c r="Z161" s="59"/>
      <c r="AA161" s="59"/>
      <c r="AB161" s="125"/>
      <c r="AC161" s="188"/>
      <c r="AD161" s="59"/>
      <c r="AE161" s="59"/>
    </row>
    <row r="162">
      <c r="A162" s="194" t="s">
        <v>1808</v>
      </c>
      <c r="B162" s="125"/>
      <c r="C162" s="55">
        <v>100.0</v>
      </c>
      <c r="D162" s="83">
        <v>7.3</v>
      </c>
      <c r="E162" s="55">
        <v>2.0</v>
      </c>
      <c r="F162" s="55">
        <v>100.0</v>
      </c>
      <c r="G162" s="55" t="s">
        <v>77</v>
      </c>
      <c r="H162" s="55">
        <v>2.0</v>
      </c>
      <c r="I162" s="55" t="s">
        <v>464</v>
      </c>
      <c r="J162" s="59"/>
      <c r="K162" s="67"/>
      <c r="L162" s="55">
        <v>10.0</v>
      </c>
      <c r="M162" s="69"/>
      <c r="N162" s="55"/>
      <c r="O162" s="71"/>
      <c r="P162" s="55" t="s">
        <v>303</v>
      </c>
      <c r="Q162" s="107"/>
      <c r="R162" s="28"/>
      <c r="S162" s="28"/>
      <c r="T162" s="55"/>
      <c r="U162" s="55"/>
      <c r="V162" s="55"/>
      <c r="W162" s="55"/>
      <c r="X162" s="55"/>
      <c r="Y162" s="55"/>
      <c r="Z162" s="55"/>
      <c r="AA162" s="55"/>
      <c r="AB162" s="125"/>
      <c r="AC162" s="188"/>
      <c r="AD162" s="55"/>
      <c r="AE162" s="55"/>
    </row>
    <row r="163">
      <c r="A163" s="194" t="s">
        <v>1811</v>
      </c>
      <c r="B163" s="125"/>
      <c r="C163" s="55">
        <v>99.0</v>
      </c>
      <c r="D163" s="83">
        <v>7.3</v>
      </c>
      <c r="E163" s="55">
        <v>2.0</v>
      </c>
      <c r="F163" s="55">
        <v>100.0</v>
      </c>
      <c r="G163" s="55" t="s">
        <v>77</v>
      </c>
      <c r="H163" s="55">
        <v>2.0</v>
      </c>
      <c r="I163" s="55"/>
      <c r="J163" s="59"/>
      <c r="K163" s="67"/>
      <c r="L163" s="55">
        <v>10.0</v>
      </c>
      <c r="M163" s="69"/>
      <c r="N163" s="59"/>
      <c r="O163" s="88"/>
      <c r="P163" s="59"/>
      <c r="Q163" s="73"/>
      <c r="R163" s="74"/>
      <c r="S163" s="74"/>
      <c r="T163" s="59"/>
      <c r="U163" s="59"/>
      <c r="V163" s="59"/>
      <c r="W163" s="59"/>
      <c r="X163" s="59"/>
      <c r="Y163" s="59"/>
      <c r="Z163" s="59"/>
      <c r="AA163" s="59"/>
      <c r="AB163" s="125"/>
      <c r="AC163" s="188"/>
      <c r="AD163" s="59"/>
      <c r="AE163" s="59"/>
    </row>
    <row r="164">
      <c r="A164" s="194" t="s">
        <v>1817</v>
      </c>
      <c r="B164" s="125"/>
      <c r="C164" s="55">
        <v>99.0</v>
      </c>
      <c r="D164" s="83">
        <v>7.3</v>
      </c>
      <c r="E164" s="55">
        <v>2.0</v>
      </c>
      <c r="F164" s="55">
        <v>100.0</v>
      </c>
      <c r="G164" s="55" t="s">
        <v>77</v>
      </c>
      <c r="H164" s="55">
        <v>2.0</v>
      </c>
      <c r="I164" s="55"/>
      <c r="J164" s="59"/>
      <c r="K164" s="67"/>
      <c r="L164" s="55">
        <v>10.0</v>
      </c>
      <c r="M164" s="69"/>
      <c r="N164" s="59"/>
      <c r="O164" s="88"/>
      <c r="P164" s="59"/>
      <c r="Q164" s="73"/>
      <c r="R164" s="74"/>
      <c r="S164" s="28" t="s">
        <v>214</v>
      </c>
      <c r="T164" s="55"/>
      <c r="U164" s="55"/>
      <c r="V164" s="55"/>
      <c r="W164" s="55"/>
      <c r="X164" s="55"/>
      <c r="Y164" s="55"/>
      <c r="Z164" s="55"/>
      <c r="AA164" s="55"/>
      <c r="AB164" s="125"/>
      <c r="AC164" s="188"/>
      <c r="AD164" s="59"/>
      <c r="AE164" s="59"/>
    </row>
    <row r="165">
      <c r="A165" s="194" t="s">
        <v>1822</v>
      </c>
      <c r="B165" s="78"/>
      <c r="C165" s="55">
        <v>99.0</v>
      </c>
      <c r="D165" s="83">
        <v>8.95</v>
      </c>
      <c r="E165" s="55">
        <v>2.0</v>
      </c>
      <c r="F165" s="55">
        <v>100.0</v>
      </c>
      <c r="G165" s="55" t="s">
        <v>77</v>
      </c>
      <c r="H165" s="55">
        <v>2.0</v>
      </c>
      <c r="I165" s="55"/>
      <c r="J165" s="59"/>
      <c r="K165" s="67"/>
      <c r="L165" s="55">
        <v>10.0</v>
      </c>
      <c r="M165" s="69"/>
      <c r="N165" s="59"/>
      <c r="O165" s="88"/>
      <c r="P165" s="59"/>
      <c r="Q165" s="73"/>
      <c r="R165" s="74"/>
      <c r="S165" s="74"/>
      <c r="T165" s="59"/>
      <c r="U165" s="59"/>
      <c r="V165" s="59"/>
      <c r="W165" s="59"/>
      <c r="X165" s="59"/>
      <c r="Y165" s="59"/>
      <c r="Z165" s="59"/>
      <c r="AA165" s="59"/>
      <c r="AB165" s="92"/>
      <c r="AC165" s="188"/>
      <c r="AD165" s="59"/>
      <c r="AE165" s="59"/>
    </row>
    <row r="166">
      <c r="A166" s="194" t="s">
        <v>1826</v>
      </c>
      <c r="B166" s="125"/>
      <c r="C166" s="55">
        <v>99.0</v>
      </c>
      <c r="D166" s="83">
        <v>8.95</v>
      </c>
      <c r="E166" s="55">
        <v>2.0</v>
      </c>
      <c r="F166" s="55">
        <v>100.0</v>
      </c>
      <c r="G166" s="55" t="s">
        <v>77</v>
      </c>
      <c r="H166" s="55">
        <v>2.0</v>
      </c>
      <c r="I166" s="55"/>
      <c r="J166" s="59"/>
      <c r="K166" s="67"/>
      <c r="L166" s="55">
        <v>10.0</v>
      </c>
      <c r="M166" s="69"/>
      <c r="N166" s="59"/>
      <c r="O166" s="88"/>
      <c r="P166" s="59"/>
      <c r="Q166" s="73"/>
      <c r="R166" s="74"/>
      <c r="S166" s="74"/>
      <c r="T166" s="59"/>
      <c r="U166" s="59"/>
      <c r="V166" s="59"/>
      <c r="W166" s="59"/>
      <c r="X166" s="59"/>
      <c r="Y166" s="59"/>
      <c r="Z166" s="59"/>
      <c r="AA166" s="59"/>
      <c r="AB166" s="125"/>
      <c r="AC166" s="188"/>
      <c r="AD166" s="59"/>
      <c r="AE166" s="59"/>
    </row>
    <row r="167">
      <c r="A167" s="194" t="s">
        <v>1830</v>
      </c>
      <c r="B167" s="125"/>
      <c r="C167" s="55">
        <v>99.0</v>
      </c>
      <c r="D167" s="83">
        <v>8.95</v>
      </c>
      <c r="E167" s="55">
        <v>2.0</v>
      </c>
      <c r="F167" s="55">
        <v>100.0</v>
      </c>
      <c r="G167" s="55" t="s">
        <v>77</v>
      </c>
      <c r="H167" s="55">
        <v>2.0</v>
      </c>
      <c r="I167" s="55"/>
      <c r="J167" s="59"/>
      <c r="K167" s="67"/>
      <c r="L167" s="55">
        <v>10.0</v>
      </c>
      <c r="M167" s="69"/>
      <c r="N167" s="59"/>
      <c r="O167" s="88"/>
      <c r="P167" s="59"/>
      <c r="Q167" s="73"/>
      <c r="R167" s="28"/>
      <c r="S167" s="74"/>
      <c r="T167" s="59"/>
      <c r="U167" s="59"/>
      <c r="V167" s="59"/>
      <c r="W167" s="59"/>
      <c r="X167" s="59"/>
      <c r="Y167" s="59"/>
      <c r="Z167" s="59"/>
      <c r="AA167" s="59"/>
      <c r="AB167" s="125"/>
      <c r="AC167" s="188"/>
      <c r="AD167" s="59"/>
      <c r="AE167" s="59"/>
    </row>
    <row r="168">
      <c r="A168" s="194" t="s">
        <v>1833</v>
      </c>
      <c r="B168" s="125"/>
      <c r="C168" s="55">
        <v>99.0</v>
      </c>
      <c r="D168" s="83">
        <v>8.95</v>
      </c>
      <c r="E168" s="55">
        <v>2.0</v>
      </c>
      <c r="F168" s="55">
        <v>100.0</v>
      </c>
      <c r="G168" s="55" t="s">
        <v>77</v>
      </c>
      <c r="H168" s="55">
        <v>2.0</v>
      </c>
      <c r="I168" s="55"/>
      <c r="J168" s="59"/>
      <c r="K168" s="67"/>
      <c r="L168" s="55">
        <v>10.0</v>
      </c>
      <c r="M168" s="69"/>
      <c r="N168" s="59"/>
      <c r="O168" s="88"/>
      <c r="P168" s="59"/>
      <c r="Q168" s="73"/>
      <c r="R168" s="74"/>
      <c r="S168" s="74"/>
      <c r="T168" s="59"/>
      <c r="U168" s="59"/>
      <c r="V168" s="59"/>
      <c r="W168" s="59"/>
      <c r="X168" s="59"/>
      <c r="Y168" s="59"/>
      <c r="Z168" s="59"/>
      <c r="AA168" s="59"/>
      <c r="AB168" s="125"/>
      <c r="AC168" s="188"/>
      <c r="AD168" s="59"/>
      <c r="AE168" s="59"/>
    </row>
    <row r="169">
      <c r="A169" s="194" t="s">
        <v>1838</v>
      </c>
      <c r="B169" s="125" t="s">
        <v>1093</v>
      </c>
      <c r="C169" s="55">
        <v>100.0</v>
      </c>
      <c r="D169" s="83">
        <v>8.95</v>
      </c>
      <c r="E169" s="55">
        <v>2.0</v>
      </c>
      <c r="F169" s="55">
        <v>100.0</v>
      </c>
      <c r="G169" s="55" t="s">
        <v>77</v>
      </c>
      <c r="H169" s="55">
        <v>2.0</v>
      </c>
      <c r="I169" s="55"/>
      <c r="J169" s="59"/>
      <c r="K169" s="67"/>
      <c r="L169" s="55">
        <v>15.0</v>
      </c>
      <c r="M169" s="69"/>
      <c r="N169" s="59"/>
      <c r="O169" s="71"/>
      <c r="P169" s="55" t="s">
        <v>303</v>
      </c>
      <c r="Q169" s="107"/>
      <c r="R169" s="28" t="s">
        <v>1843</v>
      </c>
      <c r="S169" s="74"/>
      <c r="T169" s="55"/>
      <c r="U169" s="55"/>
      <c r="V169" s="55"/>
      <c r="W169" s="55"/>
      <c r="X169" s="55"/>
      <c r="Y169" s="55"/>
      <c r="Z169" s="55"/>
      <c r="AA169" s="55"/>
      <c r="AB169" s="125"/>
      <c r="AC169" s="188"/>
      <c r="AD169" s="59"/>
      <c r="AE169" s="59"/>
    </row>
    <row r="170">
      <c r="A170" s="194" t="s">
        <v>1845</v>
      </c>
      <c r="B170" s="125" t="s">
        <v>1093</v>
      </c>
      <c r="C170" s="55">
        <v>100.0</v>
      </c>
      <c r="D170" s="83">
        <v>8.95</v>
      </c>
      <c r="E170" s="55">
        <v>2.0</v>
      </c>
      <c r="F170" s="55">
        <v>100.0</v>
      </c>
      <c r="G170" s="55" t="s">
        <v>77</v>
      </c>
      <c r="H170" s="55">
        <v>2.0</v>
      </c>
      <c r="I170" s="55"/>
      <c r="J170" s="59"/>
      <c r="K170" s="67"/>
      <c r="L170" s="55">
        <v>15.0</v>
      </c>
      <c r="M170" s="69"/>
      <c r="N170" s="59"/>
      <c r="O170" s="71"/>
      <c r="P170" s="55" t="s">
        <v>303</v>
      </c>
      <c r="Q170" s="107"/>
      <c r="R170" s="28"/>
      <c r="S170" s="74"/>
      <c r="T170" s="55"/>
      <c r="U170" s="55"/>
      <c r="V170" s="55"/>
      <c r="W170" s="55"/>
      <c r="X170" s="55"/>
      <c r="Y170" s="55"/>
      <c r="Z170" s="55"/>
      <c r="AA170" s="55"/>
      <c r="AB170" s="125"/>
      <c r="AC170" s="188"/>
      <c r="AD170" s="59"/>
      <c r="AE170" s="59"/>
    </row>
    <row r="171">
      <c r="A171" s="194" t="s">
        <v>1854</v>
      </c>
      <c r="B171" s="125"/>
      <c r="C171" s="55">
        <v>99.0</v>
      </c>
      <c r="D171" s="83">
        <v>8.95</v>
      </c>
      <c r="E171" s="55">
        <v>2.0</v>
      </c>
      <c r="F171" s="55">
        <v>100.0</v>
      </c>
      <c r="G171" s="55" t="s">
        <v>77</v>
      </c>
      <c r="H171" s="55">
        <v>2.0</v>
      </c>
      <c r="I171" s="55"/>
      <c r="J171" s="59"/>
      <c r="K171" s="67"/>
      <c r="L171" s="55">
        <v>15.0</v>
      </c>
      <c r="M171" s="69"/>
      <c r="N171" s="59"/>
      <c r="O171" s="88"/>
      <c r="P171" s="59"/>
      <c r="Q171" s="73"/>
      <c r="R171" s="74"/>
      <c r="S171" s="74"/>
      <c r="T171" s="59"/>
      <c r="U171" s="59"/>
      <c r="V171" s="59"/>
      <c r="W171" s="59"/>
      <c r="X171" s="59"/>
      <c r="Y171" s="59"/>
      <c r="Z171" s="59"/>
      <c r="AA171" s="59"/>
      <c r="AB171" s="125"/>
      <c r="AC171" s="188"/>
      <c r="AD171" s="59"/>
      <c r="AE171" s="59"/>
    </row>
    <row r="172">
      <c r="A172" s="194" t="s">
        <v>1859</v>
      </c>
      <c r="B172" s="125"/>
      <c r="C172" s="55">
        <v>99.0</v>
      </c>
      <c r="D172" s="83">
        <v>8.95</v>
      </c>
      <c r="E172" s="55">
        <v>2.0</v>
      </c>
      <c r="F172" s="55">
        <v>100.0</v>
      </c>
      <c r="G172" s="55" t="s">
        <v>77</v>
      </c>
      <c r="H172" s="55">
        <v>2.0</v>
      </c>
      <c r="I172" s="55"/>
      <c r="J172" s="59"/>
      <c r="K172" s="67"/>
      <c r="L172" s="55">
        <v>15.0</v>
      </c>
      <c r="M172" s="69"/>
      <c r="N172" s="59"/>
      <c r="O172" s="88"/>
      <c r="P172" s="59"/>
      <c r="Q172" s="73"/>
      <c r="R172" s="74"/>
      <c r="S172" s="74"/>
      <c r="T172" s="59"/>
      <c r="U172" s="59"/>
      <c r="V172" s="59"/>
      <c r="W172" s="59"/>
      <c r="X172" s="59"/>
      <c r="Y172" s="59"/>
      <c r="Z172" s="59"/>
      <c r="AA172" s="59"/>
      <c r="AB172" s="125"/>
      <c r="AC172" s="188"/>
      <c r="AD172" s="59"/>
      <c r="AE172" s="59"/>
    </row>
    <row r="173">
      <c r="A173" s="194" t="s">
        <v>1863</v>
      </c>
      <c r="B173" s="125" t="s">
        <v>1093</v>
      </c>
      <c r="C173" s="55">
        <v>100.0</v>
      </c>
      <c r="D173" s="83">
        <v>8.95</v>
      </c>
      <c r="E173" s="55">
        <v>2.0</v>
      </c>
      <c r="F173" s="55">
        <v>100.0</v>
      </c>
      <c r="G173" s="55" t="s">
        <v>77</v>
      </c>
      <c r="H173" s="55">
        <v>2.0</v>
      </c>
      <c r="I173" s="55"/>
      <c r="J173" s="59"/>
      <c r="K173" s="67"/>
      <c r="L173" s="55">
        <v>15.0</v>
      </c>
      <c r="M173" s="69"/>
      <c r="N173" s="55"/>
      <c r="O173" s="71"/>
      <c r="P173" s="55" t="s">
        <v>303</v>
      </c>
      <c r="Q173" s="107"/>
      <c r="R173" s="28"/>
      <c r="S173" s="28" t="s">
        <v>1866</v>
      </c>
      <c r="T173" s="55"/>
      <c r="U173" s="55"/>
      <c r="V173" s="55"/>
      <c r="W173" s="55"/>
      <c r="X173" s="55"/>
      <c r="Y173" s="55"/>
      <c r="Z173" s="55"/>
      <c r="AA173" s="55"/>
      <c r="AB173" s="125"/>
      <c r="AC173" s="188"/>
      <c r="AD173" s="55"/>
      <c r="AE173" s="55"/>
    </row>
    <row r="174">
      <c r="A174" s="194" t="s">
        <v>1869</v>
      </c>
      <c r="B174" s="125"/>
      <c r="C174" s="55">
        <v>99.0</v>
      </c>
      <c r="D174" s="83">
        <v>8.95</v>
      </c>
      <c r="E174" s="55">
        <v>2.0</v>
      </c>
      <c r="F174" s="55">
        <v>100.0</v>
      </c>
      <c r="G174" s="55" t="s">
        <v>77</v>
      </c>
      <c r="H174" s="55">
        <v>2.0</v>
      </c>
      <c r="I174" s="55"/>
      <c r="J174" s="59"/>
      <c r="K174" s="67"/>
      <c r="L174" s="55">
        <v>15.0</v>
      </c>
      <c r="M174" s="69"/>
      <c r="N174" s="59"/>
      <c r="O174" s="88"/>
      <c r="P174" s="59"/>
      <c r="Q174" s="73"/>
      <c r="R174" s="74"/>
      <c r="S174" s="74"/>
      <c r="T174" s="59"/>
      <c r="U174" s="59"/>
      <c r="V174" s="59"/>
      <c r="W174" s="59"/>
      <c r="X174" s="59"/>
      <c r="Y174" s="59"/>
      <c r="Z174" s="59"/>
      <c r="AA174" s="59"/>
      <c r="AB174" s="125"/>
      <c r="AC174" s="188"/>
      <c r="AD174" s="59"/>
      <c r="AE174" s="59"/>
    </row>
    <row r="175">
      <c r="A175" s="194" t="s">
        <v>1874</v>
      </c>
      <c r="B175" s="125"/>
      <c r="C175" s="55">
        <v>99.0</v>
      </c>
      <c r="D175" s="83">
        <v>8.95</v>
      </c>
      <c r="E175" s="55">
        <v>2.0</v>
      </c>
      <c r="F175" s="55">
        <v>100.0</v>
      </c>
      <c r="G175" s="55" t="s">
        <v>77</v>
      </c>
      <c r="H175" s="55">
        <v>2.0</v>
      </c>
      <c r="I175" s="55"/>
      <c r="J175" s="59"/>
      <c r="K175" s="67"/>
      <c r="L175" s="55">
        <v>15.0</v>
      </c>
      <c r="M175" s="69"/>
      <c r="N175" s="59"/>
      <c r="O175" s="88"/>
      <c r="P175" s="59"/>
      <c r="Q175" s="73"/>
      <c r="R175" s="74"/>
      <c r="S175" s="74"/>
      <c r="T175" s="59"/>
      <c r="U175" s="59"/>
      <c r="V175" s="59"/>
      <c r="W175" s="59"/>
      <c r="X175" s="59"/>
      <c r="Y175" s="59"/>
      <c r="Z175" s="59"/>
      <c r="AA175" s="59"/>
      <c r="AB175" s="125"/>
      <c r="AC175" s="188"/>
      <c r="AD175" s="59"/>
      <c r="AE175" s="59"/>
    </row>
    <row r="176">
      <c r="A176" s="194" t="s">
        <v>1880</v>
      </c>
      <c r="B176" s="125"/>
      <c r="C176" s="55">
        <v>99.0</v>
      </c>
      <c r="D176" s="83">
        <v>8.95</v>
      </c>
      <c r="E176" s="55">
        <v>2.0</v>
      </c>
      <c r="F176" s="55">
        <v>100.0</v>
      </c>
      <c r="G176" s="55" t="s">
        <v>77</v>
      </c>
      <c r="H176" s="55">
        <v>2.0</v>
      </c>
      <c r="I176" s="55"/>
      <c r="J176" s="59"/>
      <c r="K176" s="67"/>
      <c r="L176" s="55">
        <v>15.0</v>
      </c>
      <c r="M176" s="69"/>
      <c r="N176" s="59"/>
      <c r="O176" s="88"/>
      <c r="P176" s="59"/>
      <c r="Q176" s="73"/>
      <c r="R176" s="74"/>
      <c r="S176" s="74"/>
      <c r="T176" s="59"/>
      <c r="U176" s="59"/>
      <c r="V176" s="59"/>
      <c r="W176" s="59"/>
      <c r="X176" s="59"/>
      <c r="Y176" s="59"/>
      <c r="Z176" s="59"/>
      <c r="AA176" s="59"/>
      <c r="AB176" s="125"/>
      <c r="AC176" s="188"/>
      <c r="AD176" s="59"/>
      <c r="AE176" s="59"/>
    </row>
    <row r="177">
      <c r="A177" s="194" t="s">
        <v>1885</v>
      </c>
      <c r="B177" s="125"/>
      <c r="C177" s="55">
        <v>99.0</v>
      </c>
      <c r="D177" s="83">
        <v>8.95</v>
      </c>
      <c r="E177" s="55">
        <v>2.0</v>
      </c>
      <c r="F177" s="55">
        <v>100.0</v>
      </c>
      <c r="G177" s="55" t="s">
        <v>77</v>
      </c>
      <c r="H177" s="55">
        <v>2.0</v>
      </c>
      <c r="I177" s="55"/>
      <c r="J177" s="59"/>
      <c r="K177" s="67"/>
      <c r="L177" s="55">
        <v>15.0</v>
      </c>
      <c r="M177" s="69"/>
      <c r="N177" s="59"/>
      <c r="O177" s="88"/>
      <c r="P177" s="59"/>
      <c r="Q177" s="73"/>
      <c r="R177" s="74"/>
      <c r="S177" s="74"/>
      <c r="T177" s="59"/>
      <c r="U177" s="59"/>
      <c r="V177" s="59"/>
      <c r="W177" s="59"/>
      <c r="X177" s="59"/>
      <c r="Y177" s="59"/>
      <c r="Z177" s="59"/>
      <c r="AA177" s="59"/>
      <c r="AB177" s="125"/>
      <c r="AC177" s="188"/>
      <c r="AD177" s="59"/>
      <c r="AE177" s="59"/>
    </row>
    <row r="178">
      <c r="A178" s="194"/>
      <c r="B178" s="125"/>
      <c r="C178" s="55"/>
      <c r="D178" s="83"/>
      <c r="E178" s="55"/>
      <c r="F178" s="55"/>
      <c r="G178" s="55"/>
      <c r="H178" s="55"/>
      <c r="I178" s="55"/>
      <c r="J178" s="59"/>
      <c r="K178" s="67"/>
      <c r="L178" s="55"/>
      <c r="M178" s="69"/>
      <c r="N178" s="59"/>
      <c r="O178" s="88"/>
      <c r="P178" s="59"/>
      <c r="Q178" s="73"/>
      <c r="R178" s="74"/>
      <c r="S178" s="74"/>
      <c r="T178" s="59"/>
      <c r="U178" s="59"/>
      <c r="V178" s="59"/>
      <c r="W178" s="59"/>
      <c r="X178" s="59"/>
      <c r="Y178" s="59"/>
      <c r="Z178" s="59"/>
      <c r="AA178" s="59"/>
      <c r="AB178" s="125"/>
      <c r="AC178" s="188"/>
      <c r="AD178" s="59"/>
      <c r="AE178" s="59"/>
    </row>
    <row r="179">
      <c r="A179" s="174"/>
      <c r="B179" s="169"/>
      <c r="C179" s="171" t="s">
        <v>1900</v>
      </c>
      <c r="D179" s="172"/>
      <c r="E179" s="174"/>
      <c r="F179" s="174"/>
      <c r="G179" s="173"/>
      <c r="H179" s="174"/>
      <c r="I179" s="174"/>
      <c r="J179" s="174"/>
      <c r="K179" s="177"/>
      <c r="L179" s="174"/>
      <c r="M179" s="178"/>
      <c r="N179" s="179"/>
      <c r="O179" s="181"/>
      <c r="P179" s="174"/>
      <c r="Q179" s="183"/>
      <c r="R179" s="184"/>
      <c r="S179" s="184"/>
      <c r="T179" s="174"/>
      <c r="U179" s="174"/>
      <c r="V179" s="174"/>
      <c r="W179" s="174"/>
      <c r="X179" s="174"/>
      <c r="Y179" s="174"/>
      <c r="Z179" s="174"/>
      <c r="AA179" s="174"/>
      <c r="AB179" s="169"/>
      <c r="AC179" s="174"/>
      <c r="AD179" s="174"/>
      <c r="AE179" s="174"/>
    </row>
    <row r="180">
      <c r="A180" s="206" t="s">
        <v>1911</v>
      </c>
      <c r="B180" s="125"/>
      <c r="C180" s="55">
        <v>119.0</v>
      </c>
      <c r="D180" s="83">
        <v>8.95</v>
      </c>
      <c r="E180" s="55">
        <v>2.0</v>
      </c>
      <c r="F180" s="55">
        <v>100.0</v>
      </c>
      <c r="G180" s="55" t="s">
        <v>77</v>
      </c>
      <c r="H180" s="55">
        <v>2.0</v>
      </c>
      <c r="I180" s="55"/>
      <c r="J180" s="59"/>
      <c r="K180" s="67"/>
      <c r="L180" s="55">
        <v>10.0</v>
      </c>
      <c r="M180" s="69"/>
      <c r="N180" s="59"/>
      <c r="O180" s="88"/>
      <c r="P180" s="59"/>
      <c r="Q180" s="73"/>
      <c r="R180" s="74"/>
      <c r="S180" s="28" t="s">
        <v>1916</v>
      </c>
      <c r="T180" s="55"/>
      <c r="U180" s="55"/>
      <c r="V180" s="55"/>
      <c r="W180" s="55"/>
      <c r="X180" s="55"/>
      <c r="Y180" s="55"/>
      <c r="Z180" s="55"/>
      <c r="AA180" s="55"/>
      <c r="AB180" s="125"/>
      <c r="AC180" s="125"/>
      <c r="AD180" s="59"/>
      <c r="AE180" s="59"/>
    </row>
    <row r="181">
      <c r="A181" s="245" t="s">
        <v>1917</v>
      </c>
      <c r="B181" s="125"/>
      <c r="C181" s="10">
        <v>120.0</v>
      </c>
      <c r="D181" s="246">
        <v>8.95</v>
      </c>
      <c r="E181" s="10">
        <v>2.0</v>
      </c>
      <c r="F181" s="10">
        <v>100.0</v>
      </c>
      <c r="G181" s="10" t="s">
        <v>77</v>
      </c>
      <c r="H181" s="10">
        <v>2.0</v>
      </c>
      <c r="I181" s="55" t="s">
        <v>113</v>
      </c>
      <c r="J181" s="10"/>
      <c r="K181" s="247" t="s">
        <v>1940</v>
      </c>
      <c r="L181" s="10">
        <v>10.0</v>
      </c>
      <c r="M181" s="248"/>
      <c r="N181" s="59"/>
      <c r="O181" s="251"/>
      <c r="P181" s="10" t="s">
        <v>303</v>
      </c>
      <c r="Q181" s="252"/>
      <c r="R181" s="74"/>
      <c r="S181" s="74"/>
      <c r="T181" s="57"/>
      <c r="U181" s="57"/>
      <c r="V181" s="57"/>
      <c r="W181" s="57"/>
      <c r="X181" s="57"/>
      <c r="Y181" s="57"/>
      <c r="Z181" s="57"/>
      <c r="AA181" s="57"/>
      <c r="AB181" s="125"/>
      <c r="AC181" s="253"/>
      <c r="AD181" s="59"/>
      <c r="AE181" s="59"/>
    </row>
    <row r="182">
      <c r="A182" s="255" t="s">
        <v>2000</v>
      </c>
      <c r="B182" s="125"/>
      <c r="C182" s="10">
        <v>120.0</v>
      </c>
      <c r="D182" s="246">
        <v>8.95</v>
      </c>
      <c r="E182" s="10">
        <v>2.0</v>
      </c>
      <c r="F182" s="10">
        <v>100.0</v>
      </c>
      <c r="G182" s="10" t="s">
        <v>77</v>
      </c>
      <c r="H182" s="10">
        <v>2.0</v>
      </c>
      <c r="I182" s="55" t="s">
        <v>95</v>
      </c>
      <c r="J182" s="10"/>
      <c r="K182" s="247" t="s">
        <v>2011</v>
      </c>
      <c r="L182" s="10">
        <v>10.0</v>
      </c>
      <c r="M182" s="248"/>
      <c r="N182" s="59"/>
      <c r="O182" s="251"/>
      <c r="P182" s="10" t="s">
        <v>303</v>
      </c>
      <c r="Q182" s="252"/>
      <c r="R182" s="74"/>
      <c r="S182" s="28" t="s">
        <v>2012</v>
      </c>
      <c r="T182" s="102" t="s">
        <v>99</v>
      </c>
      <c r="U182" s="55"/>
      <c r="V182" s="55"/>
      <c r="W182" s="55"/>
      <c r="X182" s="55"/>
      <c r="Y182" s="55"/>
      <c r="Z182" s="55"/>
      <c r="AA182" s="55"/>
      <c r="AB182" s="125"/>
      <c r="AC182" s="256"/>
      <c r="AD182" s="59"/>
      <c r="AE182" s="59"/>
    </row>
    <row r="183">
      <c r="A183" s="257" t="s">
        <v>2022</v>
      </c>
      <c r="B183" s="125"/>
      <c r="C183" s="55" t="s">
        <v>2026</v>
      </c>
      <c r="D183" s="83">
        <v>8.95</v>
      </c>
      <c r="E183" s="55">
        <v>1.0</v>
      </c>
      <c r="F183" s="55">
        <v>100.0</v>
      </c>
      <c r="G183" s="55" t="s">
        <v>2028</v>
      </c>
      <c r="H183" s="55">
        <v>2.0</v>
      </c>
      <c r="I183" s="55" t="s">
        <v>2030</v>
      </c>
      <c r="J183" s="55" t="s">
        <v>631</v>
      </c>
      <c r="K183" s="96" t="s">
        <v>2032</v>
      </c>
      <c r="L183" s="55">
        <v>10.0</v>
      </c>
      <c r="M183" s="85" t="s">
        <v>1433</v>
      </c>
      <c r="N183" s="59"/>
      <c r="O183" s="71" t="s">
        <v>118</v>
      </c>
      <c r="P183" s="55" t="s">
        <v>546</v>
      </c>
      <c r="Q183" s="107">
        <v>42404.0</v>
      </c>
      <c r="R183" s="28" t="s">
        <v>2034</v>
      </c>
      <c r="S183" s="28" t="s">
        <v>2036</v>
      </c>
      <c r="T183" s="102" t="s">
        <v>99</v>
      </c>
      <c r="U183" s="55"/>
      <c r="V183" s="55"/>
      <c r="W183" s="55"/>
      <c r="X183" s="55"/>
      <c r="Y183" s="55"/>
      <c r="Z183" s="55"/>
      <c r="AA183" s="102" t="s">
        <v>266</v>
      </c>
      <c r="AB183" s="125" t="s">
        <v>2039</v>
      </c>
      <c r="AC183" s="188" t="s">
        <v>2040</v>
      </c>
      <c r="AD183" s="59"/>
      <c r="AE183" s="59"/>
    </row>
    <row r="184">
      <c r="A184" s="258" t="s">
        <v>2041</v>
      </c>
      <c r="B184" s="78"/>
      <c r="C184" s="55">
        <v>119.0</v>
      </c>
      <c r="D184" s="83">
        <v>8.95</v>
      </c>
      <c r="E184" s="55">
        <v>2.0</v>
      </c>
      <c r="F184" s="55" t="s">
        <v>408</v>
      </c>
      <c r="G184" s="55" t="s">
        <v>77</v>
      </c>
      <c r="H184" s="55">
        <v>2.0</v>
      </c>
      <c r="I184" s="55"/>
      <c r="J184" s="55"/>
      <c r="K184" s="96" t="s">
        <v>2046</v>
      </c>
      <c r="L184" s="55">
        <v>10.0</v>
      </c>
      <c r="M184" s="69"/>
      <c r="N184" s="59"/>
      <c r="O184" s="71" t="s">
        <v>118</v>
      </c>
      <c r="P184" s="55" t="s">
        <v>172</v>
      </c>
      <c r="Q184" s="107"/>
      <c r="R184" s="28" t="s">
        <v>2048</v>
      </c>
      <c r="S184" s="28" t="s">
        <v>2049</v>
      </c>
      <c r="T184" s="102" t="s">
        <v>99</v>
      </c>
      <c r="U184" s="55"/>
      <c r="V184" s="55"/>
      <c r="W184" s="55"/>
      <c r="X184" s="55"/>
      <c r="Y184" s="55"/>
      <c r="Z184" s="55"/>
      <c r="AA184" s="102" t="s">
        <v>266</v>
      </c>
      <c r="AB184" s="78"/>
      <c r="AC184" s="260"/>
      <c r="AD184" s="59"/>
      <c r="AE184" s="59"/>
    </row>
    <row r="185">
      <c r="A185" s="261" t="s">
        <v>2057</v>
      </c>
      <c r="B185" s="78"/>
      <c r="C185" s="55">
        <v>119.0</v>
      </c>
      <c r="D185" s="83">
        <v>8.95</v>
      </c>
      <c r="E185" s="55">
        <v>2.0</v>
      </c>
      <c r="F185" s="55">
        <v>100.0</v>
      </c>
      <c r="G185" s="55" t="s">
        <v>77</v>
      </c>
      <c r="H185" s="55">
        <v>2.0</v>
      </c>
      <c r="I185" s="55" t="s">
        <v>498</v>
      </c>
      <c r="J185" s="59"/>
      <c r="K185" s="67"/>
      <c r="L185" s="55">
        <v>10.0</v>
      </c>
      <c r="M185" s="69"/>
      <c r="N185" s="59"/>
      <c r="O185" s="88"/>
      <c r="P185" s="59"/>
      <c r="Q185" s="73"/>
      <c r="R185" s="28" t="s">
        <v>737</v>
      </c>
      <c r="S185" s="28" t="s">
        <v>2062</v>
      </c>
      <c r="T185" s="102" t="s">
        <v>99</v>
      </c>
      <c r="U185" s="55"/>
      <c r="V185" s="55"/>
      <c r="W185" s="55"/>
      <c r="X185" s="55"/>
      <c r="Y185" s="55"/>
      <c r="Z185" s="55"/>
      <c r="AA185" s="102" t="s">
        <v>266</v>
      </c>
      <c r="AB185" s="78"/>
      <c r="AC185" s="262"/>
      <c r="AD185" s="59"/>
      <c r="AE185" s="59"/>
    </row>
    <row r="186">
      <c r="A186" s="206" t="s">
        <v>2071</v>
      </c>
      <c r="B186" s="78"/>
      <c r="C186" s="55">
        <v>119.0</v>
      </c>
      <c r="D186" s="83">
        <v>8.95</v>
      </c>
      <c r="E186" s="55">
        <v>2.0</v>
      </c>
      <c r="F186" s="55">
        <v>100.0</v>
      </c>
      <c r="G186" s="55" t="s">
        <v>77</v>
      </c>
      <c r="H186" s="55">
        <v>2.0</v>
      </c>
      <c r="I186" s="55"/>
      <c r="J186" s="59"/>
      <c r="K186" s="67"/>
      <c r="L186" s="55">
        <v>10.0</v>
      </c>
      <c r="M186" s="69"/>
      <c r="N186" s="59"/>
      <c r="O186" s="88"/>
      <c r="P186" s="59"/>
      <c r="Q186" s="73"/>
      <c r="R186" s="74"/>
      <c r="S186" s="28" t="s">
        <v>2072</v>
      </c>
      <c r="T186" s="55"/>
      <c r="U186" s="55"/>
      <c r="V186" s="55"/>
      <c r="W186" s="55"/>
      <c r="X186" s="55"/>
      <c r="Y186" s="55"/>
      <c r="Z186" s="55"/>
      <c r="AA186" s="55"/>
      <c r="AB186" s="78"/>
      <c r="AC186" s="125"/>
      <c r="AD186" s="59"/>
      <c r="AE186" s="59"/>
    </row>
    <row r="187">
      <c r="A187" s="264" t="s">
        <v>2074</v>
      </c>
      <c r="B187" s="78"/>
      <c r="C187" s="55">
        <v>119.0</v>
      </c>
      <c r="D187" s="83">
        <v>8.95</v>
      </c>
      <c r="E187" s="55">
        <v>2.0</v>
      </c>
      <c r="F187" s="55" t="s">
        <v>1597</v>
      </c>
      <c r="G187" s="55" t="s">
        <v>77</v>
      </c>
      <c r="H187" s="55">
        <v>2.0</v>
      </c>
      <c r="I187" s="55"/>
      <c r="J187" s="55"/>
      <c r="K187" s="96" t="s">
        <v>2079</v>
      </c>
      <c r="L187" s="55">
        <v>10.0</v>
      </c>
      <c r="M187" s="69"/>
      <c r="N187" s="55"/>
      <c r="O187" s="71" t="s">
        <v>209</v>
      </c>
      <c r="P187" s="55" t="s">
        <v>172</v>
      </c>
      <c r="Q187" s="107"/>
      <c r="R187" s="28" t="s">
        <v>2082</v>
      </c>
      <c r="S187" s="28" t="s">
        <v>2083</v>
      </c>
      <c r="T187" s="55"/>
      <c r="U187" s="55"/>
      <c r="V187" s="55"/>
      <c r="W187" s="55"/>
      <c r="X187" s="55"/>
      <c r="Y187" s="55"/>
      <c r="Z187" s="55"/>
      <c r="AA187" s="55"/>
      <c r="AB187" s="78"/>
      <c r="AC187" s="175"/>
      <c r="AD187" s="55"/>
      <c r="AE187" s="55"/>
    </row>
    <row r="188">
      <c r="A188" s="261" t="s">
        <v>2084</v>
      </c>
      <c r="B188" s="78"/>
      <c r="C188" s="55">
        <v>119.0</v>
      </c>
      <c r="D188" s="83">
        <v>8.95</v>
      </c>
      <c r="E188" s="55">
        <v>2.0</v>
      </c>
      <c r="F188" s="55" t="s">
        <v>168</v>
      </c>
      <c r="G188" s="55" t="s">
        <v>77</v>
      </c>
      <c r="H188" s="55">
        <v>2.0</v>
      </c>
      <c r="I188" s="55"/>
      <c r="J188" s="55"/>
      <c r="K188" s="96" t="s">
        <v>2088</v>
      </c>
      <c r="L188" s="55">
        <v>10.0</v>
      </c>
      <c r="M188" s="69"/>
      <c r="N188" s="55"/>
      <c r="O188" s="71" t="s">
        <v>102</v>
      </c>
      <c r="P188" s="55" t="s">
        <v>172</v>
      </c>
      <c r="Q188" s="107"/>
      <c r="R188" s="28" t="s">
        <v>2091</v>
      </c>
      <c r="S188" s="28" t="s">
        <v>2092</v>
      </c>
      <c r="T188" s="55"/>
      <c r="U188" s="55"/>
      <c r="V188" s="55"/>
      <c r="W188" s="55"/>
      <c r="X188" s="55"/>
      <c r="Y188" s="55"/>
      <c r="Z188" s="55"/>
      <c r="AA188" s="55"/>
      <c r="AB188" s="78"/>
      <c r="AC188" s="262"/>
      <c r="AD188" s="55"/>
      <c r="AE188" s="55"/>
    </row>
    <row r="189">
      <c r="A189" s="264" t="s">
        <v>2093</v>
      </c>
      <c r="B189" s="78"/>
      <c r="C189" s="55">
        <v>119.0</v>
      </c>
      <c r="D189" s="83">
        <v>8.95</v>
      </c>
      <c r="E189" s="55">
        <v>2.0</v>
      </c>
      <c r="F189" s="55" t="s">
        <v>565</v>
      </c>
      <c r="G189" s="55" t="s">
        <v>77</v>
      </c>
      <c r="H189" s="55">
        <v>2.0</v>
      </c>
      <c r="I189" s="55"/>
      <c r="J189" s="55"/>
      <c r="K189" s="96" t="s">
        <v>2095</v>
      </c>
      <c r="L189" s="55">
        <v>10.0</v>
      </c>
      <c r="M189" s="69"/>
      <c r="N189" s="55"/>
      <c r="O189" s="71" t="s">
        <v>102</v>
      </c>
      <c r="P189" s="55" t="s">
        <v>172</v>
      </c>
      <c r="Q189" s="107"/>
      <c r="R189" s="28" t="s">
        <v>2098</v>
      </c>
      <c r="S189" s="28" t="s">
        <v>2099</v>
      </c>
      <c r="T189" s="102" t="s">
        <v>99</v>
      </c>
      <c r="U189" s="55"/>
      <c r="V189" s="55"/>
      <c r="W189" s="55"/>
      <c r="X189" s="55"/>
      <c r="Y189" s="55"/>
      <c r="Z189" s="55"/>
      <c r="AA189" s="55"/>
      <c r="AB189" s="78"/>
      <c r="AC189" s="175"/>
      <c r="AD189" s="55"/>
      <c r="AE189" s="55"/>
    </row>
    <row r="190">
      <c r="A190" s="206" t="s">
        <v>2103</v>
      </c>
      <c r="B190" s="78"/>
      <c r="C190" s="55">
        <v>119.0</v>
      </c>
      <c r="D190" s="83">
        <v>8.95</v>
      </c>
      <c r="E190" s="55">
        <v>2.0</v>
      </c>
      <c r="F190" s="55">
        <v>100.0</v>
      </c>
      <c r="G190" s="55" t="s">
        <v>77</v>
      </c>
      <c r="H190" s="55">
        <v>2.0</v>
      </c>
      <c r="I190" s="55"/>
      <c r="J190" s="59"/>
      <c r="K190" s="67"/>
      <c r="L190" s="55">
        <v>10.0</v>
      </c>
      <c r="M190" s="69"/>
      <c r="N190" s="55"/>
      <c r="O190" s="88"/>
      <c r="P190" s="59"/>
      <c r="Q190" s="73"/>
      <c r="R190" s="74"/>
      <c r="S190" s="28" t="s">
        <v>2108</v>
      </c>
      <c r="T190" s="55"/>
      <c r="U190" s="55"/>
      <c r="V190" s="55"/>
      <c r="W190" s="55"/>
      <c r="X190" s="55"/>
      <c r="Y190" s="55"/>
      <c r="Z190" s="55"/>
      <c r="AA190" s="55"/>
      <c r="AB190" s="78"/>
      <c r="AC190" s="125"/>
      <c r="AD190" s="55"/>
      <c r="AE190" s="55"/>
    </row>
    <row r="191">
      <c r="A191" s="206" t="s">
        <v>2110</v>
      </c>
      <c r="B191" s="78"/>
      <c r="C191" s="55">
        <v>119.0</v>
      </c>
      <c r="D191" s="83">
        <v>8.95</v>
      </c>
      <c r="E191" s="55">
        <v>2.0</v>
      </c>
      <c r="F191" s="55">
        <v>100.0</v>
      </c>
      <c r="G191" s="55" t="s">
        <v>77</v>
      </c>
      <c r="H191" s="55">
        <v>2.0</v>
      </c>
      <c r="I191" s="55"/>
      <c r="J191" s="59"/>
      <c r="K191" s="67"/>
      <c r="L191" s="55">
        <v>10.0</v>
      </c>
      <c r="M191" s="69"/>
      <c r="N191" s="55"/>
      <c r="O191" s="88"/>
      <c r="P191" s="59"/>
      <c r="Q191" s="73"/>
      <c r="R191" s="74"/>
      <c r="S191" s="28" t="s">
        <v>2112</v>
      </c>
      <c r="T191" s="55"/>
      <c r="U191" s="55"/>
      <c r="V191" s="55"/>
      <c r="W191" s="55"/>
      <c r="X191" s="55"/>
      <c r="Y191" s="55"/>
      <c r="Z191" s="55"/>
      <c r="AA191" s="55"/>
      <c r="AB191" s="78"/>
      <c r="AC191" s="125"/>
      <c r="AD191" s="55"/>
      <c r="AE191" s="55"/>
    </row>
    <row r="192">
      <c r="A192" s="261" t="s">
        <v>2114</v>
      </c>
      <c r="B192" s="78"/>
      <c r="C192" s="55">
        <v>119.0</v>
      </c>
      <c r="D192" s="83">
        <v>8.95</v>
      </c>
      <c r="E192" s="55">
        <v>2.0</v>
      </c>
      <c r="F192" s="55" t="s">
        <v>207</v>
      </c>
      <c r="G192" s="55" t="s">
        <v>77</v>
      </c>
      <c r="H192" s="55">
        <v>2.0</v>
      </c>
      <c r="I192" s="55"/>
      <c r="J192" s="55"/>
      <c r="K192" s="96" t="s">
        <v>2115</v>
      </c>
      <c r="L192" s="55">
        <v>10.0</v>
      </c>
      <c r="M192" s="69"/>
      <c r="N192" s="55"/>
      <c r="O192" s="71" t="s">
        <v>118</v>
      </c>
      <c r="P192" s="55" t="s">
        <v>172</v>
      </c>
      <c r="Q192" s="107"/>
      <c r="R192" s="28" t="s">
        <v>2120</v>
      </c>
      <c r="S192" s="28" t="s">
        <v>2122</v>
      </c>
      <c r="T192" s="102" t="s">
        <v>99</v>
      </c>
      <c r="U192" s="55"/>
      <c r="V192" s="55"/>
      <c r="W192" s="55"/>
      <c r="X192" s="55"/>
      <c r="Y192" s="55"/>
      <c r="Z192" s="55"/>
      <c r="AA192" s="102" t="s">
        <v>266</v>
      </c>
      <c r="AB192" s="78"/>
      <c r="AC192" s="262"/>
      <c r="AD192" s="55"/>
      <c r="AE192" s="55"/>
    </row>
    <row r="193">
      <c r="A193" s="261" t="s">
        <v>2124</v>
      </c>
      <c r="B193" s="78"/>
      <c r="C193" s="55">
        <v>119.0</v>
      </c>
      <c r="D193" s="83">
        <v>8.95</v>
      </c>
      <c r="E193" s="55">
        <v>2.0</v>
      </c>
      <c r="F193" s="55" t="s">
        <v>2125</v>
      </c>
      <c r="G193" s="55" t="s">
        <v>77</v>
      </c>
      <c r="H193" s="55">
        <v>2.0</v>
      </c>
      <c r="I193" s="55"/>
      <c r="J193" s="55"/>
      <c r="K193" s="96" t="s">
        <v>2128</v>
      </c>
      <c r="L193" s="55">
        <v>10.0</v>
      </c>
      <c r="M193" s="69"/>
      <c r="N193" s="55"/>
      <c r="O193" s="71" t="s">
        <v>118</v>
      </c>
      <c r="P193" s="55" t="s">
        <v>172</v>
      </c>
      <c r="Q193" s="107"/>
      <c r="R193" s="28" t="s">
        <v>2132</v>
      </c>
      <c r="S193" s="28" t="s">
        <v>2133</v>
      </c>
      <c r="T193" s="102" t="s">
        <v>99</v>
      </c>
      <c r="U193" s="55"/>
      <c r="V193" s="55"/>
      <c r="W193" s="55"/>
      <c r="X193" s="55"/>
      <c r="Y193" s="55"/>
      <c r="Z193" s="55"/>
      <c r="AA193" s="55" t="s">
        <v>796</v>
      </c>
      <c r="AB193" s="78"/>
      <c r="AC193" s="262"/>
      <c r="AD193" s="55"/>
      <c r="AE193" s="55"/>
    </row>
    <row r="194">
      <c r="A194" s="206" t="s">
        <v>2137</v>
      </c>
      <c r="B194" s="78"/>
      <c r="C194" s="55">
        <v>111.0</v>
      </c>
      <c r="D194" s="83">
        <v>8.95</v>
      </c>
      <c r="E194" s="55">
        <v>2.0</v>
      </c>
      <c r="F194" s="55">
        <v>100.0</v>
      </c>
      <c r="G194" s="55" t="s">
        <v>379</v>
      </c>
      <c r="H194" s="55">
        <v>2.0</v>
      </c>
      <c r="I194" s="55" t="s">
        <v>2141</v>
      </c>
      <c r="J194" s="59"/>
      <c r="K194" s="67"/>
      <c r="L194" s="55">
        <v>10.0</v>
      </c>
      <c r="M194" s="69"/>
      <c r="N194" s="55"/>
      <c r="O194" s="88"/>
      <c r="P194" s="59"/>
      <c r="Q194" s="90"/>
      <c r="R194" s="74"/>
      <c r="S194" s="28" t="s">
        <v>2144</v>
      </c>
      <c r="T194" s="55"/>
      <c r="U194" s="55"/>
      <c r="V194" s="55"/>
      <c r="W194" s="55"/>
      <c r="X194" s="55"/>
      <c r="Y194" s="55"/>
      <c r="Z194" s="55"/>
      <c r="AA194" s="55"/>
      <c r="AB194" s="78"/>
      <c r="AC194" s="125"/>
      <c r="AD194" s="55"/>
      <c r="AE194" s="55"/>
    </row>
    <row r="195">
      <c r="A195" s="264" t="s">
        <v>2147</v>
      </c>
      <c r="B195" s="78"/>
      <c r="C195" s="55">
        <v>119.0</v>
      </c>
      <c r="D195" s="83">
        <v>8.95</v>
      </c>
      <c r="E195" s="55">
        <v>2.0</v>
      </c>
      <c r="F195" s="55" t="s">
        <v>2148</v>
      </c>
      <c r="G195" s="55" t="s">
        <v>77</v>
      </c>
      <c r="H195" s="55">
        <v>2.0</v>
      </c>
      <c r="I195" s="55"/>
      <c r="J195" s="55"/>
      <c r="K195" s="96" t="s">
        <v>2150</v>
      </c>
      <c r="L195" s="55">
        <v>10.0</v>
      </c>
      <c r="M195" s="69"/>
      <c r="N195" s="55"/>
      <c r="O195" s="71" t="s">
        <v>102</v>
      </c>
      <c r="P195" s="55" t="s">
        <v>172</v>
      </c>
      <c r="Q195" s="107"/>
      <c r="R195" s="28" t="s">
        <v>2152</v>
      </c>
      <c r="S195" s="28" t="s">
        <v>2153</v>
      </c>
      <c r="T195" s="102" t="s">
        <v>99</v>
      </c>
      <c r="U195" s="55"/>
      <c r="V195" s="55"/>
      <c r="W195" s="55"/>
      <c r="X195" s="55"/>
      <c r="Y195" s="55"/>
      <c r="Z195" s="55"/>
      <c r="AA195" s="55"/>
      <c r="AB195" s="78"/>
      <c r="AC195" s="175"/>
      <c r="AD195" s="55"/>
      <c r="AE195" s="55"/>
    </row>
    <row r="196">
      <c r="A196" s="258" t="s">
        <v>2155</v>
      </c>
      <c r="B196" s="78"/>
      <c r="C196" s="55">
        <v>119.0</v>
      </c>
      <c r="D196" s="83">
        <v>8.95</v>
      </c>
      <c r="E196" s="55">
        <v>2.0</v>
      </c>
      <c r="F196" s="55" t="s">
        <v>277</v>
      </c>
      <c r="G196" s="55" t="s">
        <v>77</v>
      </c>
      <c r="H196" s="55">
        <v>2.0</v>
      </c>
      <c r="I196" s="55"/>
      <c r="J196" s="55"/>
      <c r="K196" s="96" t="s">
        <v>2158</v>
      </c>
      <c r="L196" s="55">
        <v>10.0</v>
      </c>
      <c r="M196" s="69"/>
      <c r="N196" s="59"/>
      <c r="O196" s="71" t="s">
        <v>118</v>
      </c>
      <c r="P196" s="55" t="s">
        <v>172</v>
      </c>
      <c r="Q196" s="107"/>
      <c r="R196" s="28" t="s">
        <v>2164</v>
      </c>
      <c r="S196" s="28" t="s">
        <v>2165</v>
      </c>
      <c r="T196" s="102" t="s">
        <v>99</v>
      </c>
      <c r="U196" s="55"/>
      <c r="V196" s="55"/>
      <c r="W196" s="55"/>
      <c r="X196" s="55"/>
      <c r="Y196" s="55"/>
      <c r="Z196" s="55"/>
      <c r="AA196" s="102" t="s">
        <v>266</v>
      </c>
      <c r="AB196" s="78"/>
      <c r="AC196" s="265"/>
      <c r="AD196" s="59"/>
      <c r="AE196" s="59"/>
    </row>
    <row r="197">
      <c r="A197" s="261" t="s">
        <v>2175</v>
      </c>
      <c r="B197" s="78"/>
      <c r="C197" s="55">
        <v>119.0</v>
      </c>
      <c r="D197" s="83">
        <v>8.95</v>
      </c>
      <c r="E197" s="55">
        <v>2.0</v>
      </c>
      <c r="F197" s="55" t="s">
        <v>763</v>
      </c>
      <c r="G197" s="55" t="s">
        <v>77</v>
      </c>
      <c r="H197" s="55">
        <v>2.0</v>
      </c>
      <c r="I197" s="55"/>
      <c r="J197" s="55"/>
      <c r="K197" s="96" t="s">
        <v>2176</v>
      </c>
      <c r="L197" s="55">
        <v>10.0</v>
      </c>
      <c r="M197" s="69"/>
      <c r="N197" s="59"/>
      <c r="O197" s="71" t="s">
        <v>102</v>
      </c>
      <c r="P197" s="55" t="s">
        <v>172</v>
      </c>
      <c r="Q197" s="107"/>
      <c r="R197" s="28" t="s">
        <v>2178</v>
      </c>
      <c r="S197" s="28" t="s">
        <v>2179</v>
      </c>
      <c r="T197" s="102" t="s">
        <v>99</v>
      </c>
      <c r="U197" s="55"/>
      <c r="V197" s="55"/>
      <c r="W197" s="55"/>
      <c r="X197" s="55"/>
      <c r="Y197" s="55"/>
      <c r="Z197" s="55"/>
      <c r="AA197" s="102" t="s">
        <v>266</v>
      </c>
      <c r="AB197" s="78"/>
      <c r="AC197" s="262"/>
      <c r="AD197" s="59"/>
      <c r="AE197" s="59"/>
    </row>
    <row r="198">
      <c r="A198" s="206" t="s">
        <v>2182</v>
      </c>
      <c r="B198" s="78"/>
      <c r="C198" s="55">
        <v>119.0</v>
      </c>
      <c r="D198" s="83">
        <v>8.95</v>
      </c>
      <c r="E198" s="55">
        <v>2.0</v>
      </c>
      <c r="F198" s="55" t="s">
        <v>565</v>
      </c>
      <c r="G198" s="55" t="s">
        <v>77</v>
      </c>
      <c r="H198" s="55">
        <v>2.0</v>
      </c>
      <c r="I198" s="55" t="s">
        <v>89</v>
      </c>
      <c r="J198" s="55"/>
      <c r="K198" s="96" t="s">
        <v>2184</v>
      </c>
      <c r="L198" s="55">
        <v>10.0</v>
      </c>
      <c r="M198" s="69"/>
      <c r="N198" s="59"/>
      <c r="O198" s="71" t="s">
        <v>118</v>
      </c>
      <c r="P198" s="55" t="s">
        <v>172</v>
      </c>
      <c r="Q198" s="107"/>
      <c r="R198" s="28" t="s">
        <v>2186</v>
      </c>
      <c r="S198" s="28" t="s">
        <v>2188</v>
      </c>
      <c r="T198" s="55"/>
      <c r="U198" s="55"/>
      <c r="V198" s="55"/>
      <c r="W198" s="55"/>
      <c r="X198" s="55"/>
      <c r="Y198" s="55"/>
      <c r="Z198" s="55"/>
      <c r="AA198" s="55"/>
      <c r="AB198" s="78"/>
      <c r="AC198" s="125"/>
      <c r="AD198" s="59"/>
      <c r="AE198" s="59"/>
    </row>
    <row r="199">
      <c r="A199" s="206" t="s">
        <v>2192</v>
      </c>
      <c r="B199" s="78"/>
      <c r="C199" s="55">
        <v>119.0</v>
      </c>
      <c r="D199" s="83">
        <v>8.95</v>
      </c>
      <c r="E199" s="55">
        <v>2.0</v>
      </c>
      <c r="F199" s="55" t="s">
        <v>822</v>
      </c>
      <c r="G199" s="55" t="s">
        <v>77</v>
      </c>
      <c r="H199" s="55">
        <v>2.0</v>
      </c>
      <c r="I199" s="55"/>
      <c r="J199" s="55"/>
      <c r="K199" s="96" t="s">
        <v>2196</v>
      </c>
      <c r="L199" s="55">
        <v>10.0</v>
      </c>
      <c r="M199" s="69"/>
      <c r="N199" s="59"/>
      <c r="O199" s="71" t="s">
        <v>102</v>
      </c>
      <c r="P199" s="55" t="s">
        <v>172</v>
      </c>
      <c r="Q199" s="107"/>
      <c r="R199" s="28" t="s">
        <v>2198</v>
      </c>
      <c r="S199" s="28" t="s">
        <v>2199</v>
      </c>
      <c r="T199" s="55"/>
      <c r="U199" s="55"/>
      <c r="V199" s="55"/>
      <c r="W199" s="55"/>
      <c r="X199" s="55"/>
      <c r="Y199" s="55"/>
      <c r="Z199" s="55"/>
      <c r="AA199" s="55"/>
      <c r="AB199" s="78"/>
      <c r="AC199" s="125"/>
      <c r="AD199" s="59"/>
      <c r="AE199" s="59"/>
    </row>
    <row r="200">
      <c r="A200" s="206" t="s">
        <v>2202</v>
      </c>
      <c r="B200" s="78"/>
      <c r="C200" s="55">
        <v>119.0</v>
      </c>
      <c r="D200" s="83">
        <v>8.95</v>
      </c>
      <c r="E200" s="55">
        <v>2.0</v>
      </c>
      <c r="F200" s="55">
        <v>100.0</v>
      </c>
      <c r="G200" s="55" t="s">
        <v>77</v>
      </c>
      <c r="H200" s="55">
        <v>2.0</v>
      </c>
      <c r="I200" s="55" t="s">
        <v>108</v>
      </c>
      <c r="J200" s="59"/>
      <c r="K200" s="67"/>
      <c r="L200" s="55">
        <v>10.0</v>
      </c>
      <c r="M200" s="69"/>
      <c r="N200" s="59"/>
      <c r="O200" s="88"/>
      <c r="P200" s="59"/>
      <c r="Q200" s="73"/>
      <c r="R200" s="74"/>
      <c r="S200" s="28" t="s">
        <v>2208</v>
      </c>
      <c r="T200" s="55"/>
      <c r="U200" s="55"/>
      <c r="V200" s="55"/>
      <c r="W200" s="55"/>
      <c r="X200" s="55"/>
      <c r="Y200" s="55"/>
      <c r="Z200" s="55"/>
      <c r="AA200" s="55"/>
      <c r="AB200" s="78"/>
      <c r="AC200" s="125"/>
      <c r="AD200" s="59"/>
      <c r="AE200" s="59"/>
    </row>
    <row r="201">
      <c r="A201" s="266" t="s">
        <v>2211</v>
      </c>
      <c r="B201" s="78"/>
      <c r="C201" s="55">
        <v>119.0</v>
      </c>
      <c r="D201" s="83">
        <v>8.95</v>
      </c>
      <c r="E201" s="55">
        <v>2.0</v>
      </c>
      <c r="F201" s="55">
        <v>100.0</v>
      </c>
      <c r="G201" s="55" t="s">
        <v>77</v>
      </c>
      <c r="H201" s="55">
        <v>2.0</v>
      </c>
      <c r="I201" s="55" t="s">
        <v>498</v>
      </c>
      <c r="J201" s="59"/>
      <c r="K201" s="67"/>
      <c r="L201" s="55">
        <v>10.0</v>
      </c>
      <c r="M201" s="69"/>
      <c r="N201" s="55"/>
      <c r="O201" s="71" t="s">
        <v>209</v>
      </c>
      <c r="P201" s="59"/>
      <c r="Q201" s="73"/>
      <c r="R201" s="74"/>
      <c r="S201" s="28" t="s">
        <v>2219</v>
      </c>
      <c r="T201" s="55"/>
      <c r="U201" s="55"/>
      <c r="V201" s="55"/>
      <c r="W201" s="55"/>
      <c r="X201" s="55"/>
      <c r="Y201" s="55"/>
      <c r="Z201" s="55"/>
      <c r="AA201" s="55"/>
      <c r="AB201" s="78"/>
      <c r="AC201" s="268"/>
      <c r="AD201" s="55"/>
      <c r="AE201" s="55"/>
    </row>
    <row r="202">
      <c r="A202" s="269" t="s">
        <v>2226</v>
      </c>
      <c r="B202" s="78"/>
      <c r="C202" s="55">
        <v>119.0</v>
      </c>
      <c r="D202" s="83">
        <v>8.95</v>
      </c>
      <c r="E202" s="55">
        <v>2.0</v>
      </c>
      <c r="F202" s="55" t="s">
        <v>2231</v>
      </c>
      <c r="G202" s="55" t="s">
        <v>77</v>
      </c>
      <c r="H202" s="55">
        <v>2.0</v>
      </c>
      <c r="I202" s="55"/>
      <c r="J202" s="55"/>
      <c r="K202" s="96" t="s">
        <v>2234</v>
      </c>
      <c r="L202" s="55">
        <v>10.0</v>
      </c>
      <c r="M202" s="69"/>
      <c r="N202" s="55"/>
      <c r="O202" s="71" t="s">
        <v>118</v>
      </c>
      <c r="P202" s="55" t="s">
        <v>172</v>
      </c>
      <c r="Q202" s="107"/>
      <c r="R202" s="28" t="s">
        <v>2237</v>
      </c>
      <c r="S202" s="28" t="s">
        <v>2239</v>
      </c>
      <c r="T202" s="102" t="s">
        <v>99</v>
      </c>
      <c r="U202" s="55"/>
      <c r="V202" s="55"/>
      <c r="W202" s="55"/>
      <c r="X202" s="55"/>
      <c r="Y202" s="55"/>
      <c r="Z202" s="55"/>
      <c r="AA202" s="55"/>
      <c r="AB202" s="78"/>
      <c r="AC202" s="270"/>
      <c r="AD202" s="55"/>
      <c r="AE202" s="55"/>
    </row>
    <row r="203">
      <c r="A203" s="206" t="s">
        <v>2242</v>
      </c>
      <c r="B203" s="78"/>
      <c r="C203" s="55">
        <v>119.0</v>
      </c>
      <c r="D203" s="83">
        <v>8.95</v>
      </c>
      <c r="E203" s="55">
        <v>2.0</v>
      </c>
      <c r="F203" s="55">
        <v>100.0</v>
      </c>
      <c r="G203" s="55" t="s">
        <v>77</v>
      </c>
      <c r="H203" s="55">
        <v>2.0</v>
      </c>
      <c r="I203" s="55" t="s">
        <v>593</v>
      </c>
      <c r="J203" s="59"/>
      <c r="K203" s="67"/>
      <c r="L203" s="55">
        <v>10.0</v>
      </c>
      <c r="M203" s="69"/>
      <c r="N203" s="59"/>
      <c r="O203" s="88"/>
      <c r="P203" s="59"/>
      <c r="Q203" s="73"/>
      <c r="R203" s="74"/>
      <c r="S203" s="28" t="s">
        <v>2244</v>
      </c>
      <c r="T203" s="55"/>
      <c r="U203" s="55"/>
      <c r="V203" s="55"/>
      <c r="W203" s="55"/>
      <c r="X203" s="55"/>
      <c r="Y203" s="55"/>
      <c r="Z203" s="55"/>
      <c r="AA203" s="55"/>
      <c r="AB203" s="78"/>
      <c r="AC203" s="125"/>
      <c r="AD203" s="59"/>
      <c r="AE203" s="59"/>
    </row>
    <row r="204">
      <c r="A204" s="271" t="s">
        <v>2246</v>
      </c>
      <c r="B204" s="78"/>
      <c r="C204" s="55">
        <v>119.0</v>
      </c>
      <c r="D204" s="83">
        <v>8.95</v>
      </c>
      <c r="E204" s="55">
        <v>2.0</v>
      </c>
      <c r="F204" s="55">
        <v>100.0</v>
      </c>
      <c r="G204" s="55" t="s">
        <v>77</v>
      </c>
      <c r="H204" s="55">
        <v>2.0</v>
      </c>
      <c r="I204" s="55"/>
      <c r="J204" s="59"/>
      <c r="K204" s="67"/>
      <c r="L204" s="55">
        <v>8.0</v>
      </c>
      <c r="M204" s="69"/>
      <c r="N204" s="55"/>
      <c r="O204" s="71" t="s">
        <v>118</v>
      </c>
      <c r="P204" s="59"/>
      <c r="Q204" s="73"/>
      <c r="R204" s="28" t="s">
        <v>2251</v>
      </c>
      <c r="S204" s="28" t="s">
        <v>2252</v>
      </c>
      <c r="T204" s="102" t="s">
        <v>99</v>
      </c>
      <c r="U204" s="55"/>
      <c r="V204" s="55"/>
      <c r="W204" s="55"/>
      <c r="X204" s="55"/>
      <c r="Y204" s="55"/>
      <c r="Z204" s="55"/>
      <c r="AA204" s="55"/>
      <c r="AB204" s="78"/>
      <c r="AC204" s="272"/>
      <c r="AD204" s="55"/>
      <c r="AE204" s="55"/>
    </row>
    <row r="205">
      <c r="A205" s="273" t="s">
        <v>2261</v>
      </c>
      <c r="B205" s="125"/>
      <c r="C205" s="55">
        <v>119.0</v>
      </c>
      <c r="D205" s="83">
        <v>8.95</v>
      </c>
      <c r="E205" s="55">
        <v>2.0</v>
      </c>
      <c r="F205" s="55">
        <v>100.0</v>
      </c>
      <c r="G205" s="55" t="s">
        <v>77</v>
      </c>
      <c r="H205" s="55">
        <v>2.0</v>
      </c>
      <c r="I205" s="55"/>
      <c r="J205" s="59"/>
      <c r="K205" s="67"/>
      <c r="L205" s="55">
        <v>8.0</v>
      </c>
      <c r="M205" s="69"/>
      <c r="N205" s="55"/>
      <c r="O205" s="71" t="s">
        <v>209</v>
      </c>
      <c r="P205" s="55" t="s">
        <v>1011</v>
      </c>
      <c r="Q205" s="73"/>
      <c r="R205" s="28" t="s">
        <v>1376</v>
      </c>
      <c r="S205" s="28" t="s">
        <v>2268</v>
      </c>
      <c r="T205" s="55"/>
      <c r="U205" s="55"/>
      <c r="V205" s="55"/>
      <c r="W205" s="55"/>
      <c r="X205" s="55"/>
      <c r="Y205" s="55"/>
      <c r="Z205" s="55"/>
      <c r="AA205" s="55"/>
      <c r="AB205" s="125" t="s">
        <v>1089</v>
      </c>
      <c r="AC205" s="274"/>
      <c r="AD205" s="55"/>
      <c r="AE205" s="55"/>
    </row>
    <row r="206">
      <c r="A206" s="269" t="s">
        <v>2273</v>
      </c>
      <c r="B206" s="78"/>
      <c r="C206" s="55">
        <v>119.0</v>
      </c>
      <c r="D206" s="83">
        <v>8.95</v>
      </c>
      <c r="E206" s="55">
        <v>2.0</v>
      </c>
      <c r="F206" s="55">
        <v>100.0</v>
      </c>
      <c r="G206" s="55" t="s">
        <v>77</v>
      </c>
      <c r="H206" s="55">
        <v>2.0</v>
      </c>
      <c r="I206" s="55"/>
      <c r="J206" s="55" t="s">
        <v>2276</v>
      </c>
      <c r="K206" s="67"/>
      <c r="L206" s="55">
        <v>8.0</v>
      </c>
      <c r="M206" s="69"/>
      <c r="N206" s="55"/>
      <c r="O206" s="88"/>
      <c r="P206" s="59"/>
      <c r="Q206" s="73"/>
      <c r="R206" s="74"/>
      <c r="S206" s="28" t="s">
        <v>2277</v>
      </c>
      <c r="T206" s="55"/>
      <c r="U206" s="55"/>
      <c r="V206" s="55"/>
      <c r="W206" s="55"/>
      <c r="X206" s="55"/>
      <c r="Y206" s="55"/>
      <c r="Z206" s="55"/>
      <c r="AA206" s="55"/>
      <c r="AB206" s="78"/>
      <c r="AC206" s="270"/>
      <c r="AD206" s="55"/>
      <c r="AE206" s="55"/>
    </row>
    <row r="207">
      <c r="A207" s="206" t="s">
        <v>2280</v>
      </c>
      <c r="B207" s="78"/>
      <c r="C207" s="55">
        <v>119.0</v>
      </c>
      <c r="D207" s="83">
        <v>8.95</v>
      </c>
      <c r="E207" s="55">
        <v>2.0</v>
      </c>
      <c r="F207" s="55">
        <v>100.0</v>
      </c>
      <c r="G207" s="55" t="s">
        <v>77</v>
      </c>
      <c r="H207" s="55">
        <v>2.0</v>
      </c>
      <c r="I207" s="55" t="s">
        <v>95</v>
      </c>
      <c r="J207" s="59"/>
      <c r="K207" s="67"/>
      <c r="L207" s="55">
        <v>8.0</v>
      </c>
      <c r="M207" s="69"/>
      <c r="N207" s="59"/>
      <c r="O207" s="88"/>
      <c r="P207" s="59"/>
      <c r="Q207" s="73"/>
      <c r="R207" s="74"/>
      <c r="S207" s="28" t="s">
        <v>2285</v>
      </c>
      <c r="T207" s="55"/>
      <c r="U207" s="55"/>
      <c r="V207" s="55"/>
      <c r="W207" s="55"/>
      <c r="X207" s="55"/>
      <c r="Y207" s="55"/>
      <c r="Z207" s="55"/>
      <c r="AA207" s="55"/>
      <c r="AB207" s="78"/>
      <c r="AC207" s="125"/>
      <c r="AD207" s="59"/>
      <c r="AE207" s="59"/>
    </row>
    <row r="208">
      <c r="A208" s="266" t="s">
        <v>2287</v>
      </c>
      <c r="B208" s="125"/>
      <c r="C208" s="55">
        <v>119.0</v>
      </c>
      <c r="D208" s="83">
        <v>8.95</v>
      </c>
      <c r="E208" s="55">
        <v>2.0</v>
      </c>
      <c r="F208" s="55">
        <v>100.0</v>
      </c>
      <c r="G208" s="55" t="s">
        <v>77</v>
      </c>
      <c r="H208" s="55">
        <v>2.0</v>
      </c>
      <c r="I208" s="55"/>
      <c r="J208" s="59"/>
      <c r="K208" s="67"/>
      <c r="L208" s="55">
        <v>8.0</v>
      </c>
      <c r="M208" s="69"/>
      <c r="N208" s="59"/>
      <c r="O208" s="71" t="s">
        <v>118</v>
      </c>
      <c r="P208" s="59"/>
      <c r="Q208" s="73"/>
      <c r="R208" s="28" t="s">
        <v>2289</v>
      </c>
      <c r="S208" s="28" t="s">
        <v>2291</v>
      </c>
      <c r="T208" s="55"/>
      <c r="U208" s="55"/>
      <c r="V208" s="55"/>
      <c r="W208" s="55"/>
      <c r="X208" s="55"/>
      <c r="Y208" s="55"/>
      <c r="Z208" s="55"/>
      <c r="AA208" s="55"/>
      <c r="AB208" s="125" t="s">
        <v>427</v>
      </c>
      <c r="AC208" s="268"/>
      <c r="AD208" s="59"/>
      <c r="AE208" s="59"/>
    </row>
    <row r="209">
      <c r="A209" s="206" t="s">
        <v>2292</v>
      </c>
      <c r="B209" s="78"/>
      <c r="C209" s="55">
        <v>119.0</v>
      </c>
      <c r="D209" s="83">
        <v>8.95</v>
      </c>
      <c r="E209" s="55">
        <v>2.0</v>
      </c>
      <c r="F209" s="55" t="s">
        <v>207</v>
      </c>
      <c r="G209" s="55" t="s">
        <v>77</v>
      </c>
      <c r="H209" s="55">
        <v>2.0</v>
      </c>
      <c r="I209" s="55"/>
      <c r="J209" s="55"/>
      <c r="K209" s="96" t="s">
        <v>2294</v>
      </c>
      <c r="L209" s="55">
        <v>8.0</v>
      </c>
      <c r="M209" s="69"/>
      <c r="N209" s="59"/>
      <c r="O209" s="71" t="s">
        <v>118</v>
      </c>
      <c r="P209" s="55" t="s">
        <v>172</v>
      </c>
      <c r="Q209" s="107"/>
      <c r="R209" s="28" t="s">
        <v>2301</v>
      </c>
      <c r="S209" s="28" t="s">
        <v>2302</v>
      </c>
      <c r="T209" s="55"/>
      <c r="U209" s="55"/>
      <c r="V209" s="55"/>
      <c r="W209" s="55"/>
      <c r="X209" s="55"/>
      <c r="Y209" s="55"/>
      <c r="Z209" s="55"/>
      <c r="AA209" s="55"/>
      <c r="AB209" s="78"/>
      <c r="AC209" s="125"/>
      <c r="AD209" s="59"/>
      <c r="AE209" s="59"/>
    </row>
    <row r="210">
      <c r="A210" s="273" t="s">
        <v>2303</v>
      </c>
      <c r="B210" s="78"/>
      <c r="C210" s="55">
        <v>119.0</v>
      </c>
      <c r="D210" s="83">
        <v>8.95</v>
      </c>
      <c r="E210" s="55">
        <v>2.0</v>
      </c>
      <c r="F210" s="55" t="s">
        <v>602</v>
      </c>
      <c r="G210" s="55" t="s">
        <v>77</v>
      </c>
      <c r="H210" s="55">
        <v>2.0</v>
      </c>
      <c r="I210" s="55"/>
      <c r="J210" s="55"/>
      <c r="K210" s="96" t="s">
        <v>2305</v>
      </c>
      <c r="L210" s="55">
        <v>8.0</v>
      </c>
      <c r="M210" s="69"/>
      <c r="N210" s="59"/>
      <c r="O210" s="71" t="s">
        <v>118</v>
      </c>
      <c r="P210" s="55" t="s">
        <v>172</v>
      </c>
      <c r="Q210" s="107"/>
      <c r="R210" s="28" t="s">
        <v>2308</v>
      </c>
      <c r="S210" s="28" t="s">
        <v>2309</v>
      </c>
      <c r="T210" s="55"/>
      <c r="U210" s="55"/>
      <c r="V210" s="55"/>
      <c r="W210" s="55"/>
      <c r="X210" s="55"/>
      <c r="Y210" s="55"/>
      <c r="Z210" s="55"/>
      <c r="AA210" s="55"/>
      <c r="AB210" s="78"/>
      <c r="AC210" s="274"/>
      <c r="AD210" s="59"/>
      <c r="AE210" s="59"/>
    </row>
    <row r="211">
      <c r="A211" s="271" t="s">
        <v>2312</v>
      </c>
      <c r="B211" s="78"/>
      <c r="C211" s="55">
        <v>119.0</v>
      </c>
      <c r="D211" s="83">
        <v>8.95</v>
      </c>
      <c r="E211" s="55">
        <v>2.0</v>
      </c>
      <c r="F211" s="55">
        <v>100.0</v>
      </c>
      <c r="G211" s="55" t="s">
        <v>77</v>
      </c>
      <c r="H211" s="55">
        <v>2.0</v>
      </c>
      <c r="I211" s="55"/>
      <c r="J211" s="55" t="s">
        <v>2276</v>
      </c>
      <c r="K211" s="67"/>
      <c r="L211" s="55">
        <v>8.0</v>
      </c>
      <c r="M211" s="69"/>
      <c r="N211" s="55"/>
      <c r="O211" s="71" t="s">
        <v>118</v>
      </c>
      <c r="P211" s="59"/>
      <c r="Q211" s="73"/>
      <c r="R211" s="74"/>
      <c r="S211" s="28" t="s">
        <v>2315</v>
      </c>
      <c r="T211" s="55"/>
      <c r="U211" s="55"/>
      <c r="V211" s="55"/>
      <c r="W211" s="55"/>
      <c r="X211" s="55"/>
      <c r="Y211" s="55"/>
      <c r="Z211" s="55"/>
      <c r="AA211" s="55"/>
      <c r="AB211" s="78"/>
      <c r="AC211" s="272"/>
      <c r="AD211" s="55"/>
      <c r="AE211" s="55"/>
    </row>
    <row r="212">
      <c r="A212" s="206" t="s">
        <v>2317</v>
      </c>
      <c r="B212" s="78"/>
      <c r="C212" s="55">
        <v>119.0</v>
      </c>
      <c r="D212" s="83">
        <v>8.95</v>
      </c>
      <c r="E212" s="55">
        <v>2.0</v>
      </c>
      <c r="F212" s="55">
        <v>100.0</v>
      </c>
      <c r="G212" s="55" t="s">
        <v>77</v>
      </c>
      <c r="H212" s="55">
        <v>2.0</v>
      </c>
      <c r="I212" s="55"/>
      <c r="J212" s="59"/>
      <c r="K212" s="67"/>
      <c r="L212" s="55">
        <v>8.0</v>
      </c>
      <c r="M212" s="69"/>
      <c r="N212" s="59"/>
      <c r="O212" s="88"/>
      <c r="P212" s="59"/>
      <c r="Q212" s="73"/>
      <c r="R212" s="74"/>
      <c r="S212" s="28" t="s">
        <v>2319</v>
      </c>
      <c r="T212" s="102" t="s">
        <v>99</v>
      </c>
      <c r="U212" s="55"/>
      <c r="V212" s="55"/>
      <c r="W212" s="55"/>
      <c r="X212" s="55"/>
      <c r="Y212" s="55"/>
      <c r="Z212" s="55"/>
      <c r="AA212" s="55"/>
      <c r="AB212" s="78"/>
      <c r="AC212" s="125"/>
      <c r="AD212" s="59"/>
      <c r="AE212" s="59"/>
    </row>
    <row r="213">
      <c r="A213" s="206" t="s">
        <v>2321</v>
      </c>
      <c r="B213" s="78"/>
      <c r="C213" s="55">
        <v>119.0</v>
      </c>
      <c r="D213" s="83">
        <v>8.95</v>
      </c>
      <c r="E213" s="55">
        <v>2.0</v>
      </c>
      <c r="F213" s="55">
        <v>100.0</v>
      </c>
      <c r="G213" s="55" t="s">
        <v>77</v>
      </c>
      <c r="H213" s="55">
        <v>2.0</v>
      </c>
      <c r="I213" s="55"/>
      <c r="J213" s="59"/>
      <c r="K213" s="67"/>
      <c r="L213" s="55">
        <v>8.0</v>
      </c>
      <c r="M213" s="69"/>
      <c r="N213" s="59"/>
      <c r="O213" s="88"/>
      <c r="P213" s="59"/>
      <c r="Q213" s="73"/>
      <c r="R213" s="74"/>
      <c r="S213" s="28" t="s">
        <v>2323</v>
      </c>
      <c r="T213" s="55"/>
      <c r="U213" s="55"/>
      <c r="V213" s="55"/>
      <c r="W213" s="55"/>
      <c r="X213" s="55"/>
      <c r="Y213" s="55"/>
      <c r="Z213" s="55"/>
      <c r="AA213" s="55"/>
      <c r="AB213" s="78"/>
      <c r="AC213" s="125"/>
      <c r="AD213" s="59"/>
      <c r="AE213" s="59"/>
    </row>
    <row r="214">
      <c r="A214" s="276" t="s">
        <v>2324</v>
      </c>
      <c r="B214" s="78"/>
      <c r="C214" s="55">
        <v>119.0</v>
      </c>
      <c r="D214" s="83">
        <v>8.95</v>
      </c>
      <c r="E214" s="55">
        <v>2.0</v>
      </c>
      <c r="F214" s="55" t="s">
        <v>1162</v>
      </c>
      <c r="G214" s="55" t="s">
        <v>77</v>
      </c>
      <c r="H214" s="55">
        <v>2.0</v>
      </c>
      <c r="I214" s="55"/>
      <c r="J214" s="55"/>
      <c r="K214" s="96" t="s">
        <v>2332</v>
      </c>
      <c r="L214" s="55">
        <v>8.0</v>
      </c>
      <c r="M214" s="69"/>
      <c r="N214" s="59"/>
      <c r="O214" s="71" t="s">
        <v>118</v>
      </c>
      <c r="P214" s="55" t="s">
        <v>172</v>
      </c>
      <c r="Q214" s="107"/>
      <c r="R214" s="28" t="s">
        <v>2334</v>
      </c>
      <c r="S214" s="28" t="s">
        <v>2335</v>
      </c>
      <c r="T214" s="55"/>
      <c r="U214" s="55"/>
      <c r="V214" s="55"/>
      <c r="W214" s="55"/>
      <c r="X214" s="55"/>
      <c r="Y214" s="55"/>
      <c r="Z214" s="55"/>
      <c r="AA214" s="55"/>
      <c r="AB214" s="78"/>
      <c r="AC214" s="186"/>
      <c r="AD214" s="59"/>
      <c r="AE214" s="59"/>
    </row>
    <row r="215">
      <c r="A215" s="206" t="s">
        <v>2339</v>
      </c>
      <c r="B215" s="78"/>
      <c r="C215" s="55">
        <v>114.0</v>
      </c>
      <c r="D215" s="83">
        <v>8.95</v>
      </c>
      <c r="E215" s="55">
        <v>2.0</v>
      </c>
      <c r="F215" s="55">
        <v>100.0</v>
      </c>
      <c r="G215" s="55" t="s">
        <v>169</v>
      </c>
      <c r="H215" s="55">
        <v>2.0</v>
      </c>
      <c r="I215" s="55"/>
      <c r="J215" s="59"/>
      <c r="K215" s="67"/>
      <c r="L215" s="55">
        <v>8.0</v>
      </c>
      <c r="M215" s="69"/>
      <c r="N215" s="59"/>
      <c r="O215" s="88"/>
      <c r="P215" s="59"/>
      <c r="Q215" s="73"/>
      <c r="R215" s="74"/>
      <c r="S215" s="28" t="s">
        <v>2341</v>
      </c>
      <c r="T215" s="55"/>
      <c r="U215" s="55"/>
      <c r="V215" s="55"/>
      <c r="W215" s="55"/>
      <c r="X215" s="55"/>
      <c r="Y215" s="55"/>
      <c r="Z215" s="55"/>
      <c r="AA215" s="55"/>
      <c r="AB215" s="78"/>
      <c r="AC215" s="125"/>
      <c r="AD215" s="59"/>
      <c r="AE215" s="59"/>
    </row>
    <row r="216">
      <c r="A216" s="206" t="s">
        <v>2344</v>
      </c>
      <c r="B216" s="78"/>
      <c r="C216" s="55">
        <v>119.0</v>
      </c>
      <c r="D216" s="83">
        <v>8.95</v>
      </c>
      <c r="E216" s="55">
        <v>2.0</v>
      </c>
      <c r="F216" s="55">
        <v>100.0</v>
      </c>
      <c r="G216" s="55" t="s">
        <v>77</v>
      </c>
      <c r="H216" s="55">
        <v>2.0</v>
      </c>
      <c r="I216" s="55" t="s">
        <v>131</v>
      </c>
      <c r="J216" s="59"/>
      <c r="K216" s="67"/>
      <c r="L216" s="55">
        <v>8.0</v>
      </c>
      <c r="M216" s="69"/>
      <c r="N216" s="59"/>
      <c r="O216" s="88"/>
      <c r="P216" s="59"/>
      <c r="Q216" s="73"/>
      <c r="R216" s="74"/>
      <c r="S216" s="28" t="s">
        <v>2348</v>
      </c>
      <c r="T216" s="102" t="s">
        <v>99</v>
      </c>
      <c r="U216" s="55"/>
      <c r="V216" s="55"/>
      <c r="W216" s="55"/>
      <c r="X216" s="55"/>
      <c r="Y216" s="55"/>
      <c r="Z216" s="55"/>
      <c r="AA216" s="102" t="s">
        <v>266</v>
      </c>
      <c r="AB216" s="78"/>
      <c r="AC216" s="125"/>
      <c r="AD216" s="59"/>
      <c r="AE216" s="59"/>
    </row>
    <row r="217">
      <c r="A217" s="206" t="s">
        <v>2350</v>
      </c>
      <c r="B217" s="78"/>
      <c r="C217" s="55">
        <v>119.0</v>
      </c>
      <c r="D217" s="83">
        <v>8.95</v>
      </c>
      <c r="E217" s="55">
        <v>2.0</v>
      </c>
      <c r="F217" s="55">
        <v>100.0</v>
      </c>
      <c r="G217" s="55" t="s">
        <v>77</v>
      </c>
      <c r="H217" s="55">
        <v>2.0</v>
      </c>
      <c r="I217" s="55"/>
      <c r="J217" s="59"/>
      <c r="K217" s="67"/>
      <c r="L217" s="55">
        <v>8.0</v>
      </c>
      <c r="M217" s="69"/>
      <c r="N217" s="59"/>
      <c r="O217" s="88"/>
      <c r="P217" s="59"/>
      <c r="Q217" s="73"/>
      <c r="R217" s="74"/>
      <c r="S217" s="28" t="s">
        <v>2353</v>
      </c>
      <c r="T217" s="55"/>
      <c r="U217" s="55"/>
      <c r="V217" s="55"/>
      <c r="W217" s="55"/>
      <c r="X217" s="55"/>
      <c r="Y217" s="55"/>
      <c r="Z217" s="55"/>
      <c r="AA217" s="55"/>
      <c r="AB217" s="78"/>
      <c r="AC217" s="125"/>
      <c r="AD217" s="59"/>
      <c r="AE217" s="59"/>
    </row>
    <row r="218">
      <c r="A218" s="206" t="s">
        <v>2355</v>
      </c>
      <c r="B218" s="78"/>
      <c r="C218" s="55">
        <v>119.0</v>
      </c>
      <c r="D218" s="83">
        <v>8.95</v>
      </c>
      <c r="E218" s="55">
        <v>2.0</v>
      </c>
      <c r="F218" s="55">
        <v>100.0</v>
      </c>
      <c r="G218" s="55" t="s">
        <v>77</v>
      </c>
      <c r="H218" s="55">
        <v>2.0</v>
      </c>
      <c r="I218" s="55" t="s">
        <v>89</v>
      </c>
      <c r="J218" s="59"/>
      <c r="K218" s="67"/>
      <c r="L218" s="55">
        <v>8.0</v>
      </c>
      <c r="M218" s="69"/>
      <c r="N218" s="59"/>
      <c r="O218" s="88"/>
      <c r="P218" s="59"/>
      <c r="Q218" s="73"/>
      <c r="R218" s="74"/>
      <c r="S218" s="28" t="s">
        <v>2357</v>
      </c>
      <c r="T218" s="55"/>
      <c r="U218" s="55"/>
      <c r="V218" s="55"/>
      <c r="W218" s="55"/>
      <c r="X218" s="55"/>
      <c r="Y218" s="55"/>
      <c r="Z218" s="55"/>
      <c r="AA218" s="55"/>
      <c r="AB218" s="78"/>
      <c r="AC218" s="125"/>
      <c r="AD218" s="59"/>
      <c r="AE218" s="59"/>
    </row>
    <row r="219">
      <c r="A219" s="206" t="s">
        <v>2360</v>
      </c>
      <c r="B219" s="78"/>
      <c r="C219" s="55">
        <v>106.0</v>
      </c>
      <c r="D219" s="83">
        <v>8.95</v>
      </c>
      <c r="E219" s="55">
        <v>2.0</v>
      </c>
      <c r="F219" s="55">
        <v>100.0</v>
      </c>
      <c r="G219" s="55" t="s">
        <v>1770</v>
      </c>
      <c r="H219" s="55">
        <v>2.0</v>
      </c>
      <c r="I219" s="55"/>
      <c r="J219" s="59"/>
      <c r="K219" s="67"/>
      <c r="L219" s="55">
        <v>8.0</v>
      </c>
      <c r="M219" s="69"/>
      <c r="N219" s="59"/>
      <c r="O219" s="88"/>
      <c r="P219" s="59"/>
      <c r="Q219" s="73"/>
      <c r="R219" s="74"/>
      <c r="S219" s="28" t="s">
        <v>2365</v>
      </c>
      <c r="T219" s="102" t="s">
        <v>99</v>
      </c>
      <c r="U219" s="55"/>
      <c r="V219" s="55"/>
      <c r="W219" s="55"/>
      <c r="X219" s="55"/>
      <c r="Y219" s="55"/>
      <c r="Z219" s="55"/>
      <c r="AA219" s="55"/>
      <c r="AB219" s="78"/>
      <c r="AC219" s="125"/>
      <c r="AD219" s="59"/>
      <c r="AE219" s="59"/>
    </row>
    <row r="220">
      <c r="A220" s="276" t="s">
        <v>2367</v>
      </c>
      <c r="B220" s="78"/>
      <c r="C220" s="55">
        <v>119.0</v>
      </c>
      <c r="D220" s="83">
        <v>8.95</v>
      </c>
      <c r="E220" s="55">
        <v>2.0</v>
      </c>
      <c r="F220" s="55" t="s">
        <v>277</v>
      </c>
      <c r="G220" s="55" t="s">
        <v>77</v>
      </c>
      <c r="H220" s="55">
        <v>2.0</v>
      </c>
      <c r="I220" s="55"/>
      <c r="J220" s="55"/>
      <c r="K220" s="96" t="s">
        <v>2370</v>
      </c>
      <c r="L220" s="55">
        <v>8.0</v>
      </c>
      <c r="M220" s="69"/>
      <c r="N220" s="59"/>
      <c r="O220" s="71" t="s">
        <v>102</v>
      </c>
      <c r="P220" s="55" t="s">
        <v>172</v>
      </c>
      <c r="Q220" s="107"/>
      <c r="R220" s="28" t="s">
        <v>2374</v>
      </c>
      <c r="S220" s="28" t="s">
        <v>2375</v>
      </c>
      <c r="T220" s="55"/>
      <c r="U220" s="55"/>
      <c r="V220" s="55"/>
      <c r="W220" s="55"/>
      <c r="X220" s="55"/>
      <c r="Y220" s="55"/>
      <c r="Z220" s="55"/>
      <c r="AA220" s="55"/>
      <c r="AB220" s="78"/>
      <c r="AC220" s="186"/>
      <c r="AD220" s="59"/>
      <c r="AE220" s="59"/>
    </row>
    <row r="221">
      <c r="A221" s="206" t="s">
        <v>2378</v>
      </c>
      <c r="B221" s="78"/>
      <c r="C221" s="55">
        <v>106.0</v>
      </c>
      <c r="D221" s="83">
        <v>8.95</v>
      </c>
      <c r="E221" s="55">
        <v>2.0</v>
      </c>
      <c r="F221" s="55">
        <v>100.0</v>
      </c>
      <c r="G221" s="55" t="s">
        <v>1770</v>
      </c>
      <c r="H221" s="55">
        <v>2.0</v>
      </c>
      <c r="I221" s="55" t="s">
        <v>1079</v>
      </c>
      <c r="J221" s="59"/>
      <c r="K221" s="67"/>
      <c r="L221" s="55">
        <v>8.0</v>
      </c>
      <c r="M221" s="69"/>
      <c r="N221" s="59"/>
      <c r="O221" s="88"/>
      <c r="P221" s="59"/>
      <c r="Q221" s="73"/>
      <c r="R221" s="74"/>
      <c r="S221" s="28" t="s">
        <v>2381</v>
      </c>
      <c r="T221" s="55"/>
      <c r="U221" s="55"/>
      <c r="V221" s="55"/>
      <c r="W221" s="55"/>
      <c r="X221" s="55"/>
      <c r="Y221" s="55"/>
      <c r="Z221" s="55"/>
      <c r="AA221" s="55"/>
      <c r="AB221" s="78"/>
      <c r="AC221" s="125"/>
      <c r="AD221" s="59"/>
      <c r="AE221" s="59"/>
    </row>
    <row r="222">
      <c r="A222" s="118"/>
      <c r="B222" s="118"/>
      <c r="C222" s="277"/>
      <c r="D222" s="278"/>
      <c r="E222" s="118"/>
      <c r="F222" s="118"/>
      <c r="G222" s="279"/>
      <c r="H222" s="118"/>
      <c r="I222" s="118"/>
      <c r="J222" s="118"/>
      <c r="K222" s="120"/>
      <c r="L222" s="118"/>
      <c r="M222" s="196"/>
      <c r="N222" s="280"/>
      <c r="O222" s="124"/>
      <c r="P222" s="134"/>
      <c r="Q222" s="126"/>
      <c r="R222" s="130"/>
      <c r="S222" s="130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</row>
    <row r="223">
      <c r="A223" s="174"/>
      <c r="B223" s="174"/>
      <c r="C223" s="171" t="s">
        <v>2403</v>
      </c>
      <c r="D223" s="172"/>
      <c r="E223" s="174"/>
      <c r="F223" s="174"/>
      <c r="G223" s="173"/>
      <c r="H223" s="174"/>
      <c r="I223" s="174"/>
      <c r="J223" s="174"/>
      <c r="K223" s="177"/>
      <c r="L223" s="174"/>
      <c r="M223" s="178"/>
      <c r="N223" s="179"/>
      <c r="O223" s="181"/>
      <c r="P223" s="169"/>
      <c r="Q223" s="183"/>
      <c r="R223" s="184"/>
      <c r="S223" s="184"/>
      <c r="T223" s="174"/>
      <c r="U223" s="174"/>
      <c r="V223" s="174"/>
      <c r="W223" s="174"/>
      <c r="X223" s="174"/>
      <c r="Y223" s="174"/>
      <c r="Z223" s="174"/>
      <c r="AA223" s="174"/>
      <c r="AB223" s="174"/>
      <c r="AC223" s="174"/>
      <c r="AD223" s="174"/>
      <c r="AE223" s="174"/>
    </row>
    <row r="224">
      <c r="A224" s="207" t="s">
        <v>2407</v>
      </c>
      <c r="B224" s="78"/>
      <c r="C224" s="55">
        <v>99.0</v>
      </c>
      <c r="D224" s="83">
        <v>8.93</v>
      </c>
      <c r="E224" s="55">
        <v>1.0</v>
      </c>
      <c r="F224" s="55">
        <v>50.0</v>
      </c>
      <c r="G224" s="55" t="s">
        <v>77</v>
      </c>
      <c r="H224" s="55">
        <v>2.0</v>
      </c>
      <c r="I224" s="55" t="s">
        <v>680</v>
      </c>
      <c r="J224" s="55" t="s">
        <v>2276</v>
      </c>
      <c r="K224" s="96" t="s">
        <v>2411</v>
      </c>
      <c r="L224" s="55">
        <v>10.0</v>
      </c>
      <c r="M224" s="85">
        <v>14.5</v>
      </c>
      <c r="N224" s="55"/>
      <c r="O224" s="71" t="s">
        <v>102</v>
      </c>
      <c r="P224" s="55" t="s">
        <v>546</v>
      </c>
      <c r="Q224" s="107">
        <v>42386.0</v>
      </c>
      <c r="R224" s="74"/>
      <c r="S224" s="28" t="s">
        <v>2413</v>
      </c>
      <c r="T224" s="55"/>
      <c r="U224" s="55"/>
      <c r="V224" s="55"/>
      <c r="W224" s="55"/>
      <c r="X224" s="55"/>
      <c r="Y224" s="55"/>
      <c r="Z224" s="55"/>
      <c r="AA224" s="55"/>
      <c r="AB224" s="78"/>
      <c r="AC224" s="202"/>
      <c r="AD224" s="55"/>
      <c r="AE224" s="55"/>
    </row>
    <row r="225">
      <c r="A225" s="207" t="s">
        <v>2415</v>
      </c>
      <c r="B225" s="125"/>
      <c r="C225" s="55">
        <v>99.0</v>
      </c>
      <c r="D225" s="83">
        <v>8.93</v>
      </c>
      <c r="E225" s="55">
        <v>1.0</v>
      </c>
      <c r="F225" s="55">
        <v>50.0</v>
      </c>
      <c r="G225" s="55" t="s">
        <v>77</v>
      </c>
      <c r="H225" s="55">
        <v>2.0</v>
      </c>
      <c r="I225" s="55" t="s">
        <v>646</v>
      </c>
      <c r="J225" s="55" t="s">
        <v>2276</v>
      </c>
      <c r="K225" s="96" t="s">
        <v>2416</v>
      </c>
      <c r="L225" s="55">
        <v>10.0</v>
      </c>
      <c r="M225" s="85">
        <v>14.5</v>
      </c>
      <c r="N225" s="55"/>
      <c r="O225" s="71" t="s">
        <v>102</v>
      </c>
      <c r="P225" s="55" t="s">
        <v>546</v>
      </c>
      <c r="Q225" s="107">
        <v>42386.0</v>
      </c>
      <c r="R225" s="74"/>
      <c r="S225" s="28" t="s">
        <v>2417</v>
      </c>
      <c r="T225" s="55"/>
      <c r="U225" s="55"/>
      <c r="V225" s="55"/>
      <c r="W225" s="55"/>
      <c r="X225" s="55"/>
      <c r="Y225" s="55"/>
      <c r="Z225" s="55"/>
      <c r="AA225" s="55"/>
      <c r="AB225" s="125" t="s">
        <v>1158</v>
      </c>
      <c r="AC225" s="202"/>
      <c r="AD225" s="55"/>
      <c r="AE225" s="55"/>
    </row>
    <row r="226">
      <c r="A226" s="207" t="s">
        <v>2418</v>
      </c>
      <c r="B226" s="78"/>
      <c r="C226" s="55">
        <v>99.0</v>
      </c>
      <c r="D226" s="83">
        <v>8.93</v>
      </c>
      <c r="E226" s="55">
        <v>1.0</v>
      </c>
      <c r="F226" s="55">
        <v>50.0</v>
      </c>
      <c r="G226" s="55" t="s">
        <v>77</v>
      </c>
      <c r="H226" s="55">
        <v>2.0</v>
      </c>
      <c r="I226" s="55" t="s">
        <v>113</v>
      </c>
      <c r="J226" s="55" t="s">
        <v>2276</v>
      </c>
      <c r="K226" s="96" t="s">
        <v>2420</v>
      </c>
      <c r="L226" s="55">
        <v>10.0</v>
      </c>
      <c r="M226" s="85">
        <v>14.5</v>
      </c>
      <c r="N226" s="55"/>
      <c r="O226" s="71" t="s">
        <v>209</v>
      </c>
      <c r="P226" s="55" t="s">
        <v>546</v>
      </c>
      <c r="Q226" s="107">
        <v>42387.0</v>
      </c>
      <c r="R226" s="74"/>
      <c r="S226" s="28" t="s">
        <v>2422</v>
      </c>
      <c r="T226" s="55"/>
      <c r="U226" s="55"/>
      <c r="V226" s="55"/>
      <c r="W226" s="55"/>
      <c r="X226" s="55"/>
      <c r="Y226" s="55"/>
      <c r="Z226" s="55"/>
      <c r="AA226" s="55"/>
      <c r="AB226" s="78"/>
      <c r="AC226" s="202"/>
      <c r="AD226" s="55"/>
      <c r="AE226" s="55"/>
    </row>
    <row r="227">
      <c r="A227" s="207" t="s">
        <v>2425</v>
      </c>
      <c r="B227" s="78"/>
      <c r="C227" s="55">
        <v>99.0</v>
      </c>
      <c r="D227" s="83">
        <v>8.93</v>
      </c>
      <c r="E227" s="59"/>
      <c r="F227" s="55">
        <v>50.0</v>
      </c>
      <c r="G227" s="55" t="s">
        <v>77</v>
      </c>
      <c r="H227" s="55">
        <v>2.0</v>
      </c>
      <c r="I227" s="55" t="s">
        <v>646</v>
      </c>
      <c r="J227" s="59"/>
      <c r="K227" s="67"/>
      <c r="L227" s="55">
        <v>10.0</v>
      </c>
      <c r="M227" s="69"/>
      <c r="N227" s="55"/>
      <c r="O227" s="71"/>
      <c r="P227" s="55" t="s">
        <v>1011</v>
      </c>
      <c r="Q227" s="107"/>
      <c r="R227" s="74"/>
      <c r="S227" s="28" t="s">
        <v>2427</v>
      </c>
      <c r="T227" s="55"/>
      <c r="U227" s="55"/>
      <c r="V227" s="55"/>
      <c r="W227" s="55"/>
      <c r="X227" s="55"/>
      <c r="Y227" s="55"/>
      <c r="Z227" s="55"/>
      <c r="AA227" s="55"/>
      <c r="AB227" s="78"/>
      <c r="AC227" s="202"/>
      <c r="AD227" s="55"/>
      <c r="AE227" s="55"/>
    </row>
    <row r="228">
      <c r="A228" s="207" t="s">
        <v>2429</v>
      </c>
      <c r="B228" s="78"/>
      <c r="C228" s="55">
        <v>99.0</v>
      </c>
      <c r="D228" s="83">
        <v>8.93</v>
      </c>
      <c r="E228" s="55">
        <v>1.0</v>
      </c>
      <c r="F228" s="55">
        <v>50.0</v>
      </c>
      <c r="G228" s="55" t="s">
        <v>77</v>
      </c>
      <c r="H228" s="55">
        <v>2.0</v>
      </c>
      <c r="I228" s="55" t="s">
        <v>646</v>
      </c>
      <c r="J228" s="59"/>
      <c r="K228" s="96" t="s">
        <v>2431</v>
      </c>
      <c r="L228" s="55">
        <v>10.0</v>
      </c>
      <c r="M228" s="85">
        <v>13.5</v>
      </c>
      <c r="N228" s="59"/>
      <c r="O228" s="71" t="s">
        <v>102</v>
      </c>
      <c r="P228" s="55" t="s">
        <v>546</v>
      </c>
      <c r="Q228" s="107">
        <v>42387.0</v>
      </c>
      <c r="R228" s="28" t="s">
        <v>2433</v>
      </c>
      <c r="S228" s="28" t="s">
        <v>2434</v>
      </c>
      <c r="T228" s="55"/>
      <c r="U228" s="55"/>
      <c r="V228" s="55"/>
      <c r="W228" s="55"/>
      <c r="X228" s="55"/>
      <c r="Y228" s="55"/>
      <c r="Z228" s="55"/>
      <c r="AA228" s="55"/>
      <c r="AB228" s="78"/>
      <c r="AC228" s="202"/>
      <c r="AD228" s="59"/>
      <c r="AE228" s="59"/>
    </row>
    <row r="229">
      <c r="A229" s="207" t="s">
        <v>2436</v>
      </c>
      <c r="B229" s="125"/>
      <c r="C229" s="55">
        <v>99.0</v>
      </c>
      <c r="D229" s="83">
        <v>8.93</v>
      </c>
      <c r="E229" s="55">
        <v>1.0</v>
      </c>
      <c r="F229" s="55">
        <v>50.0</v>
      </c>
      <c r="G229" s="55" t="s">
        <v>77</v>
      </c>
      <c r="H229" s="55">
        <v>2.0</v>
      </c>
      <c r="I229" s="55" t="s">
        <v>646</v>
      </c>
      <c r="J229" s="55"/>
      <c r="K229" s="96" t="s">
        <v>2438</v>
      </c>
      <c r="L229" s="55">
        <v>10.0</v>
      </c>
      <c r="M229" s="85">
        <v>13.5</v>
      </c>
      <c r="N229" s="55"/>
      <c r="O229" s="71" t="s">
        <v>209</v>
      </c>
      <c r="P229" s="55" t="s">
        <v>546</v>
      </c>
      <c r="Q229" s="107">
        <v>42386.0</v>
      </c>
      <c r="R229" s="74"/>
      <c r="S229" s="28" t="s">
        <v>2439</v>
      </c>
      <c r="T229" s="55"/>
      <c r="U229" s="55"/>
      <c r="V229" s="55"/>
      <c r="W229" s="55"/>
      <c r="X229" s="55"/>
      <c r="Y229" s="55"/>
      <c r="Z229" s="55"/>
      <c r="AA229" s="55"/>
      <c r="AB229" s="125"/>
      <c r="AC229" s="202"/>
      <c r="AD229" s="55"/>
      <c r="AE229" s="55"/>
    </row>
    <row r="230">
      <c r="A230" s="207" t="s">
        <v>2441</v>
      </c>
      <c r="B230" s="125"/>
      <c r="C230" s="55">
        <v>99.0</v>
      </c>
      <c r="D230" s="83">
        <v>8.93</v>
      </c>
      <c r="E230" s="59"/>
      <c r="F230" s="55">
        <v>50.0</v>
      </c>
      <c r="G230" s="55" t="s">
        <v>77</v>
      </c>
      <c r="H230" s="55">
        <v>2.0</v>
      </c>
      <c r="I230" s="55" t="s">
        <v>646</v>
      </c>
      <c r="J230" s="55" t="s">
        <v>2276</v>
      </c>
      <c r="K230" s="96" t="s">
        <v>2442</v>
      </c>
      <c r="L230" s="55">
        <v>10.0</v>
      </c>
      <c r="M230" s="85">
        <v>14.0</v>
      </c>
      <c r="N230" s="55"/>
      <c r="O230" s="71"/>
      <c r="P230" s="55" t="s">
        <v>1011</v>
      </c>
      <c r="Q230" s="107">
        <v>42386.0</v>
      </c>
      <c r="R230" s="28" t="s">
        <v>2443</v>
      </c>
      <c r="S230" s="28" t="s">
        <v>2444</v>
      </c>
      <c r="T230" s="102" t="s">
        <v>99</v>
      </c>
      <c r="U230" s="55"/>
      <c r="V230" s="55"/>
      <c r="W230" s="55"/>
      <c r="X230" s="55"/>
      <c r="Y230" s="55"/>
      <c r="Z230" s="55"/>
      <c r="AA230" s="102" t="s">
        <v>266</v>
      </c>
      <c r="AB230" s="125" t="s">
        <v>1158</v>
      </c>
      <c r="AC230" s="202"/>
      <c r="AD230" s="55"/>
      <c r="AE230" s="55"/>
    </row>
    <row r="231">
      <c r="A231" s="207" t="s">
        <v>2446</v>
      </c>
      <c r="B231" s="78"/>
      <c r="C231" s="55">
        <v>99.0</v>
      </c>
      <c r="D231" s="83">
        <v>8.93</v>
      </c>
      <c r="E231" s="59"/>
      <c r="F231" s="55">
        <v>50.0</v>
      </c>
      <c r="G231" s="55" t="s">
        <v>77</v>
      </c>
      <c r="H231" s="55">
        <v>2.0</v>
      </c>
      <c r="I231" s="55" t="s">
        <v>646</v>
      </c>
      <c r="J231" s="59"/>
      <c r="K231" s="67"/>
      <c r="L231" s="55">
        <v>10.0</v>
      </c>
      <c r="M231" s="69"/>
      <c r="N231" s="55"/>
      <c r="O231" s="71"/>
      <c r="P231" s="55" t="s">
        <v>1011</v>
      </c>
      <c r="Q231" s="73"/>
      <c r="R231" s="74"/>
      <c r="S231" s="28" t="s">
        <v>2449</v>
      </c>
      <c r="T231" s="102" t="s">
        <v>99</v>
      </c>
      <c r="U231" s="55"/>
      <c r="V231" s="55"/>
      <c r="W231" s="55"/>
      <c r="X231" s="55"/>
      <c r="Y231" s="55"/>
      <c r="Z231" s="55"/>
      <c r="AA231" s="102" t="s">
        <v>266</v>
      </c>
      <c r="AB231" s="78"/>
      <c r="AC231" s="202"/>
      <c r="AD231" s="55"/>
      <c r="AE231" s="55"/>
    </row>
    <row r="232">
      <c r="A232" s="207" t="s">
        <v>2451</v>
      </c>
      <c r="B232" s="78"/>
      <c r="C232" s="55">
        <v>99.0</v>
      </c>
      <c r="D232" s="83">
        <v>8.93</v>
      </c>
      <c r="E232" s="55">
        <v>1.0</v>
      </c>
      <c r="F232" s="55">
        <v>50.0</v>
      </c>
      <c r="G232" s="55" t="s">
        <v>77</v>
      </c>
      <c r="H232" s="55">
        <v>2.0</v>
      </c>
      <c r="I232" s="55" t="s">
        <v>498</v>
      </c>
      <c r="J232" s="55" t="s">
        <v>2276</v>
      </c>
      <c r="K232" s="96" t="s">
        <v>2453</v>
      </c>
      <c r="L232" s="55">
        <v>10.0</v>
      </c>
      <c r="M232" s="85">
        <v>16.5</v>
      </c>
      <c r="N232" s="55"/>
      <c r="O232" s="71" t="s">
        <v>209</v>
      </c>
      <c r="P232" s="55" t="s">
        <v>546</v>
      </c>
      <c r="Q232" s="107">
        <v>42387.0</v>
      </c>
      <c r="R232" s="74"/>
      <c r="S232" s="28" t="s">
        <v>2455</v>
      </c>
      <c r="T232" s="55"/>
      <c r="U232" s="55"/>
      <c r="V232" s="55"/>
      <c r="W232" s="55"/>
      <c r="X232" s="55"/>
      <c r="Y232" s="55"/>
      <c r="Z232" s="55"/>
      <c r="AA232" s="55"/>
      <c r="AB232" s="78"/>
      <c r="AC232" s="202"/>
      <c r="AD232" s="55"/>
      <c r="AE232" s="55"/>
    </row>
    <row r="233">
      <c r="A233" s="207" t="s">
        <v>2456</v>
      </c>
      <c r="B233" s="125"/>
      <c r="C233" s="55">
        <v>99.0</v>
      </c>
      <c r="D233" s="83">
        <v>8.93</v>
      </c>
      <c r="E233" s="55">
        <v>1.0</v>
      </c>
      <c r="F233" s="55">
        <v>50.0</v>
      </c>
      <c r="G233" s="55" t="s">
        <v>77</v>
      </c>
      <c r="H233" s="55">
        <v>2.0</v>
      </c>
      <c r="I233" s="55" t="s">
        <v>646</v>
      </c>
      <c r="J233" s="55" t="s">
        <v>2276</v>
      </c>
      <c r="K233" s="96">
        <v>43133.0</v>
      </c>
      <c r="L233" s="55">
        <v>10.0</v>
      </c>
      <c r="M233" s="85">
        <v>15.0</v>
      </c>
      <c r="N233" s="59"/>
      <c r="O233" s="71" t="s">
        <v>92</v>
      </c>
      <c r="P233" s="55" t="s">
        <v>546</v>
      </c>
      <c r="Q233" s="107">
        <v>42387.0</v>
      </c>
      <c r="R233" s="74"/>
      <c r="S233" s="283" t="s">
        <v>2459</v>
      </c>
      <c r="T233" s="136"/>
      <c r="U233" s="136"/>
      <c r="V233" s="136"/>
      <c r="W233" s="136"/>
      <c r="X233" s="136"/>
      <c r="Y233" s="136"/>
      <c r="Z233" s="136"/>
      <c r="AA233" s="136"/>
      <c r="AB233" s="125" t="s">
        <v>1158</v>
      </c>
      <c r="AC233" s="202"/>
      <c r="AD233" s="59"/>
      <c r="AE233" s="59"/>
    </row>
    <row r="234">
      <c r="A234" s="207" t="s">
        <v>2465</v>
      </c>
      <c r="B234" s="78"/>
      <c r="C234" s="55">
        <v>99.0</v>
      </c>
      <c r="D234" s="83">
        <v>8.93</v>
      </c>
      <c r="E234" s="59"/>
      <c r="F234" s="55">
        <v>50.0</v>
      </c>
      <c r="G234" s="55" t="s">
        <v>77</v>
      </c>
      <c r="H234" s="55">
        <v>2.0</v>
      </c>
      <c r="I234" s="55" t="s">
        <v>646</v>
      </c>
      <c r="J234" s="59"/>
      <c r="K234" s="67"/>
      <c r="L234" s="55">
        <v>10.0</v>
      </c>
      <c r="M234" s="69"/>
      <c r="N234" s="55"/>
      <c r="O234" s="88"/>
      <c r="P234" s="55" t="s">
        <v>1011</v>
      </c>
      <c r="Q234" s="73"/>
      <c r="R234" s="74"/>
      <c r="S234" s="283" t="s">
        <v>2468</v>
      </c>
      <c r="T234" s="136"/>
      <c r="U234" s="136"/>
      <c r="V234" s="136"/>
      <c r="W234" s="136"/>
      <c r="X234" s="136"/>
      <c r="Y234" s="136"/>
      <c r="Z234" s="136"/>
      <c r="AA234" s="136"/>
      <c r="AB234" s="78"/>
      <c r="AC234" s="202"/>
      <c r="AD234" s="55"/>
      <c r="AE234" s="55"/>
    </row>
    <row r="235">
      <c r="A235" s="207" t="s">
        <v>2469</v>
      </c>
      <c r="B235" s="78"/>
      <c r="C235" s="55">
        <v>99.0</v>
      </c>
      <c r="D235" s="83">
        <v>8.93</v>
      </c>
      <c r="E235" s="55">
        <v>1.0</v>
      </c>
      <c r="F235" s="55">
        <v>50.0</v>
      </c>
      <c r="G235" s="55" t="s">
        <v>77</v>
      </c>
      <c r="H235" s="55">
        <v>2.0</v>
      </c>
      <c r="I235" s="55" t="s">
        <v>1398</v>
      </c>
      <c r="J235" s="55" t="s">
        <v>657</v>
      </c>
      <c r="K235" s="96" t="s">
        <v>2471</v>
      </c>
      <c r="L235" s="55">
        <v>10.0</v>
      </c>
      <c r="M235" s="69"/>
      <c r="N235" s="59"/>
      <c r="O235" s="88"/>
      <c r="P235" s="55" t="s">
        <v>546</v>
      </c>
      <c r="Q235" s="107">
        <v>42386.0</v>
      </c>
      <c r="R235" s="74"/>
      <c r="S235" s="28" t="s">
        <v>2472</v>
      </c>
      <c r="T235" s="55"/>
      <c r="U235" s="55"/>
      <c r="V235" s="55"/>
      <c r="W235" s="55"/>
      <c r="X235" s="55"/>
      <c r="Y235" s="55"/>
      <c r="Z235" s="55"/>
      <c r="AA235" s="55"/>
      <c r="AB235" s="78"/>
      <c r="AC235" s="202"/>
      <c r="AD235" s="59"/>
      <c r="AE235" s="59"/>
    </row>
    <row r="236">
      <c r="A236" s="207" t="s">
        <v>2474</v>
      </c>
      <c r="B236" s="78"/>
      <c r="C236" s="55">
        <v>99.0</v>
      </c>
      <c r="D236" s="83">
        <v>8.93</v>
      </c>
      <c r="E236" s="55">
        <v>1.0</v>
      </c>
      <c r="F236" s="55">
        <v>50.0</v>
      </c>
      <c r="G236" s="55" t="s">
        <v>77</v>
      </c>
      <c r="H236" s="55">
        <v>2.0</v>
      </c>
      <c r="I236" s="59"/>
      <c r="J236" s="59"/>
      <c r="K236" s="67"/>
      <c r="L236" s="55">
        <v>10.0</v>
      </c>
      <c r="M236" s="85">
        <v>15.5</v>
      </c>
      <c r="N236" s="59"/>
      <c r="O236" s="88"/>
      <c r="P236" s="55" t="s">
        <v>546</v>
      </c>
      <c r="Q236" s="107">
        <v>42386.0</v>
      </c>
      <c r="R236" s="74"/>
      <c r="S236" s="28" t="s">
        <v>2476</v>
      </c>
      <c r="T236" s="55"/>
      <c r="U236" s="55"/>
      <c r="V236" s="55"/>
      <c r="W236" s="55"/>
      <c r="X236" s="55"/>
      <c r="Y236" s="55"/>
      <c r="Z236" s="55"/>
      <c r="AA236" s="55"/>
      <c r="AB236" s="78"/>
      <c r="AC236" s="202"/>
      <c r="AD236" s="59"/>
      <c r="AE236" s="59"/>
    </row>
    <row r="237">
      <c r="A237" s="207" t="s">
        <v>2477</v>
      </c>
      <c r="B237" s="125"/>
      <c r="C237" s="55">
        <v>99.0</v>
      </c>
      <c r="D237" s="83">
        <v>8.93</v>
      </c>
      <c r="E237" s="55">
        <v>1.0</v>
      </c>
      <c r="F237" s="55">
        <v>50.0</v>
      </c>
      <c r="G237" s="55" t="s">
        <v>77</v>
      </c>
      <c r="H237" s="55">
        <v>2.0</v>
      </c>
      <c r="I237" s="55" t="s">
        <v>2479</v>
      </c>
      <c r="J237" s="55" t="s">
        <v>2276</v>
      </c>
      <c r="K237" s="96" t="s">
        <v>2480</v>
      </c>
      <c r="L237" s="55">
        <v>10.0</v>
      </c>
      <c r="M237" s="69"/>
      <c r="N237" s="59"/>
      <c r="O237" s="71" t="s">
        <v>209</v>
      </c>
      <c r="P237" s="55" t="s">
        <v>546</v>
      </c>
      <c r="Q237" s="107">
        <v>42385.0</v>
      </c>
      <c r="R237" s="28" t="s">
        <v>2443</v>
      </c>
      <c r="S237" s="28" t="s">
        <v>2481</v>
      </c>
      <c r="T237" s="55"/>
      <c r="U237" s="55"/>
      <c r="V237" s="55"/>
      <c r="W237" s="55"/>
      <c r="X237" s="55"/>
      <c r="Y237" s="55"/>
      <c r="Z237" s="55"/>
      <c r="AA237" s="55"/>
      <c r="AB237" s="125" t="s">
        <v>1158</v>
      </c>
      <c r="AC237" s="202"/>
      <c r="AD237" s="59"/>
      <c r="AE237" s="59"/>
    </row>
    <row r="238">
      <c r="A238" s="207" t="s">
        <v>2482</v>
      </c>
      <c r="B238" s="78"/>
      <c r="C238" s="55">
        <v>95.0</v>
      </c>
      <c r="D238" s="83">
        <v>8.93</v>
      </c>
      <c r="E238" s="59"/>
      <c r="F238" s="55">
        <v>50.0</v>
      </c>
      <c r="G238" s="55" t="s">
        <v>169</v>
      </c>
      <c r="H238" s="55">
        <v>2.0</v>
      </c>
      <c r="I238" s="55" t="s">
        <v>95</v>
      </c>
      <c r="J238" s="59"/>
      <c r="K238" s="67"/>
      <c r="L238" s="55">
        <v>10.0</v>
      </c>
      <c r="M238" s="69"/>
      <c r="N238" s="55"/>
      <c r="O238" s="88"/>
      <c r="P238" s="55" t="s">
        <v>1011</v>
      </c>
      <c r="Q238" s="73"/>
      <c r="R238" s="74"/>
      <c r="S238" s="28" t="s">
        <v>2485</v>
      </c>
      <c r="T238" s="55"/>
      <c r="U238" s="55"/>
      <c r="V238" s="55"/>
      <c r="W238" s="55"/>
      <c r="X238" s="55"/>
      <c r="Y238" s="55"/>
      <c r="Z238" s="55"/>
      <c r="AA238" s="55"/>
      <c r="AB238" s="78"/>
      <c r="AC238" s="202"/>
      <c r="AD238" s="55"/>
      <c r="AE238" s="55"/>
    </row>
    <row r="239">
      <c r="A239" s="207" t="s">
        <v>2487</v>
      </c>
      <c r="B239" s="78"/>
      <c r="C239" s="55">
        <v>95.0</v>
      </c>
      <c r="D239" s="83">
        <v>8.93</v>
      </c>
      <c r="E239" s="59"/>
      <c r="F239" s="55">
        <v>50.0</v>
      </c>
      <c r="G239" s="55" t="s">
        <v>169</v>
      </c>
      <c r="H239" s="55">
        <v>2.0</v>
      </c>
      <c r="I239" s="55" t="s">
        <v>95</v>
      </c>
      <c r="J239" s="59"/>
      <c r="K239" s="67"/>
      <c r="L239" s="55">
        <v>10.0</v>
      </c>
      <c r="M239" s="69"/>
      <c r="N239" s="55"/>
      <c r="O239" s="88"/>
      <c r="P239" s="55" t="s">
        <v>1011</v>
      </c>
      <c r="Q239" s="73"/>
      <c r="R239" s="74"/>
      <c r="S239" s="28" t="s">
        <v>2489</v>
      </c>
      <c r="T239" s="55"/>
      <c r="U239" s="55"/>
      <c r="V239" s="55"/>
      <c r="W239" s="55"/>
      <c r="X239" s="55"/>
      <c r="Y239" s="55"/>
      <c r="Z239" s="55"/>
      <c r="AA239" s="55"/>
      <c r="AB239" s="78"/>
      <c r="AC239" s="202"/>
      <c r="AD239" s="55"/>
      <c r="AE239" s="55"/>
    </row>
    <row r="240">
      <c r="A240" s="207" t="s">
        <v>2490</v>
      </c>
      <c r="B240" s="125"/>
      <c r="C240" s="55">
        <v>95.0</v>
      </c>
      <c r="D240" s="83">
        <v>8.93</v>
      </c>
      <c r="E240" s="55">
        <v>1.0</v>
      </c>
      <c r="F240" s="55">
        <v>50.0</v>
      </c>
      <c r="G240" s="55" t="s">
        <v>169</v>
      </c>
      <c r="H240" s="55">
        <v>2.0</v>
      </c>
      <c r="I240" s="55" t="s">
        <v>95</v>
      </c>
      <c r="J240" s="55" t="s">
        <v>2491</v>
      </c>
      <c r="K240" s="96" t="s">
        <v>2492</v>
      </c>
      <c r="L240" s="55">
        <v>10.0</v>
      </c>
      <c r="M240" s="85">
        <v>16.0</v>
      </c>
      <c r="N240" s="55"/>
      <c r="O240" s="71" t="s">
        <v>97</v>
      </c>
      <c r="P240" s="55" t="s">
        <v>546</v>
      </c>
      <c r="Q240" s="107">
        <v>42386.0</v>
      </c>
      <c r="R240" s="28" t="s">
        <v>2493</v>
      </c>
      <c r="S240" s="28" t="s">
        <v>2494</v>
      </c>
      <c r="T240" s="55"/>
      <c r="U240" s="55"/>
      <c r="V240" s="55"/>
      <c r="W240" s="55"/>
      <c r="X240" s="55"/>
      <c r="Y240" s="55"/>
      <c r="Z240" s="55"/>
      <c r="AA240" s="55"/>
      <c r="AB240" s="125" t="s">
        <v>2495</v>
      </c>
      <c r="AC240" s="202"/>
      <c r="AD240" s="55"/>
      <c r="AE240" s="55"/>
    </row>
    <row r="241">
      <c r="A241" s="207" t="s">
        <v>2496</v>
      </c>
      <c r="B241" s="78"/>
      <c r="C241" s="55">
        <v>95.0</v>
      </c>
      <c r="D241" s="83">
        <v>8.93</v>
      </c>
      <c r="E241" s="55">
        <v>1.0</v>
      </c>
      <c r="F241" s="55" t="s">
        <v>2497</v>
      </c>
      <c r="G241" s="55" t="s">
        <v>169</v>
      </c>
      <c r="H241" s="55">
        <v>2.0</v>
      </c>
      <c r="I241" s="55" t="s">
        <v>89</v>
      </c>
      <c r="J241" s="55" t="s">
        <v>2491</v>
      </c>
      <c r="K241" s="67"/>
      <c r="L241" s="55">
        <v>10.0</v>
      </c>
      <c r="M241" s="69"/>
      <c r="N241" s="59"/>
      <c r="O241" s="88"/>
      <c r="P241" s="55" t="s">
        <v>546</v>
      </c>
      <c r="Q241" s="107">
        <v>42386.0</v>
      </c>
      <c r="R241" s="28" t="s">
        <v>2498</v>
      </c>
      <c r="S241" s="28"/>
      <c r="T241" s="55"/>
      <c r="U241" s="55"/>
      <c r="V241" s="55"/>
      <c r="W241" s="55"/>
      <c r="X241" s="55"/>
      <c r="Y241" s="55"/>
      <c r="Z241" s="55"/>
      <c r="AA241" s="55"/>
      <c r="AB241" s="78"/>
      <c r="AC241" s="202"/>
      <c r="AD241" s="59"/>
      <c r="AE241" s="59"/>
    </row>
    <row r="242">
      <c r="A242" s="134"/>
      <c r="B242" s="118"/>
      <c r="C242" s="277"/>
      <c r="D242" s="278"/>
      <c r="E242" s="118"/>
      <c r="F242" s="118"/>
      <c r="G242" s="279"/>
      <c r="H242" s="118"/>
      <c r="I242" s="118"/>
      <c r="J242" s="118"/>
      <c r="K242" s="120"/>
      <c r="L242" s="118"/>
      <c r="M242" s="196"/>
      <c r="N242" s="280"/>
      <c r="O242" s="124"/>
      <c r="P242" s="118"/>
      <c r="Q242" s="126"/>
      <c r="R242" s="130"/>
      <c r="S242" s="130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</row>
    <row r="243">
      <c r="A243" s="169"/>
      <c r="B243" s="174"/>
      <c r="C243" s="171" t="s">
        <v>2499</v>
      </c>
      <c r="D243" s="172"/>
      <c r="E243" s="174"/>
      <c r="F243" s="174"/>
      <c r="G243" s="173"/>
      <c r="H243" s="174"/>
      <c r="I243" s="174"/>
      <c r="J243" s="174"/>
      <c r="K243" s="177"/>
      <c r="L243" s="174"/>
      <c r="M243" s="178"/>
      <c r="N243" s="179"/>
      <c r="O243" s="181"/>
      <c r="P243" s="174"/>
      <c r="Q243" s="183"/>
      <c r="R243" s="184"/>
      <c r="S243" s="184"/>
      <c r="T243" s="174"/>
      <c r="U243" s="174"/>
      <c r="V243" s="174"/>
      <c r="W243" s="174"/>
      <c r="X243" s="174"/>
      <c r="Y243" s="174"/>
      <c r="Z243" s="174"/>
      <c r="AA243" s="174"/>
      <c r="AB243" s="174"/>
      <c r="AC243" s="174"/>
      <c r="AD243" s="174"/>
      <c r="AE243" s="174"/>
    </row>
    <row r="244">
      <c r="A244" s="110" t="s">
        <v>2500</v>
      </c>
      <c r="B244" s="59"/>
      <c r="C244" s="59" t="s">
        <v>2501</v>
      </c>
      <c r="D244" s="103">
        <v>7.304</v>
      </c>
      <c r="E244" s="59">
        <v>1.0</v>
      </c>
      <c r="F244" s="59">
        <v>100.0</v>
      </c>
      <c r="G244" s="59" t="s">
        <v>77</v>
      </c>
      <c r="H244" s="59">
        <v>2.0</v>
      </c>
      <c r="I244" s="59"/>
      <c r="J244" s="59" t="s">
        <v>647</v>
      </c>
      <c r="K244" s="67" t="s">
        <v>2502</v>
      </c>
      <c r="L244" s="59">
        <v>8.0</v>
      </c>
      <c r="M244" s="85">
        <v>8.0</v>
      </c>
      <c r="N244" s="59"/>
      <c r="O244" s="88" t="s">
        <v>118</v>
      </c>
      <c r="P244" s="59" t="s">
        <v>86</v>
      </c>
      <c r="Q244" s="73"/>
      <c r="R244" s="74" t="s">
        <v>2503</v>
      </c>
      <c r="S244" s="28" t="s">
        <v>2504</v>
      </c>
      <c r="T244" s="102" t="s">
        <v>99</v>
      </c>
      <c r="U244" s="59"/>
      <c r="V244" s="59"/>
      <c r="W244" s="59"/>
      <c r="X244" s="59"/>
      <c r="Y244" s="59"/>
      <c r="Z244" s="59"/>
      <c r="AA244" s="59"/>
      <c r="AB244" s="94"/>
      <c r="AC244" s="94"/>
      <c r="AD244" s="59"/>
      <c r="AE244" s="59"/>
    </row>
    <row r="245">
      <c r="A245" s="110" t="s">
        <v>2505</v>
      </c>
      <c r="B245" s="59"/>
      <c r="C245" s="59" t="s">
        <v>2501</v>
      </c>
      <c r="D245" s="103">
        <v>7.304</v>
      </c>
      <c r="E245" s="59">
        <v>1.0</v>
      </c>
      <c r="F245" s="59">
        <v>100.0</v>
      </c>
      <c r="G245" s="59" t="s">
        <v>77</v>
      </c>
      <c r="H245" s="59">
        <v>2.0</v>
      </c>
      <c r="I245" s="59" t="s">
        <v>603</v>
      </c>
      <c r="J245" s="59"/>
      <c r="K245" s="67"/>
      <c r="L245" s="59">
        <v>8.0</v>
      </c>
      <c r="M245" s="69"/>
      <c r="N245" s="259"/>
      <c r="O245" s="88"/>
      <c r="P245" s="59" t="s">
        <v>1366</v>
      </c>
      <c r="Q245" s="90"/>
      <c r="R245" s="92"/>
      <c r="S245" s="28" t="s">
        <v>2506</v>
      </c>
      <c r="T245" s="59"/>
      <c r="U245" s="59"/>
      <c r="V245" s="59"/>
      <c r="W245" s="59"/>
      <c r="X245" s="59"/>
      <c r="Y245" s="59"/>
      <c r="Z245" s="59"/>
      <c r="AA245" s="59"/>
      <c r="AB245" s="94"/>
      <c r="AC245" s="94"/>
      <c r="AD245" s="259"/>
      <c r="AE245" s="259"/>
    </row>
    <row r="246">
      <c r="A246" s="110" t="s">
        <v>2507</v>
      </c>
      <c r="B246" s="59"/>
      <c r="C246" s="59" t="s">
        <v>2501</v>
      </c>
      <c r="D246" s="103">
        <v>7.304</v>
      </c>
      <c r="E246" s="59">
        <v>1.0</v>
      </c>
      <c r="F246" s="59">
        <v>100.0</v>
      </c>
      <c r="G246" s="59" t="s">
        <v>77</v>
      </c>
      <c r="H246" s="59">
        <v>2.0</v>
      </c>
      <c r="I246" s="59" t="s">
        <v>593</v>
      </c>
      <c r="J246" s="59" t="s">
        <v>647</v>
      </c>
      <c r="K246" s="67" t="s">
        <v>2508</v>
      </c>
      <c r="L246" s="59">
        <v>8.0</v>
      </c>
      <c r="M246" s="69" t="s">
        <v>2509</v>
      </c>
      <c r="N246" s="263">
        <v>0.2</v>
      </c>
      <c r="O246" s="88" t="s">
        <v>102</v>
      </c>
      <c r="P246" s="59" t="s">
        <v>86</v>
      </c>
      <c r="Q246" s="73"/>
      <c r="R246" s="74" t="s">
        <v>2510</v>
      </c>
      <c r="S246" s="28" t="s">
        <v>2511</v>
      </c>
      <c r="T246" s="102" t="s">
        <v>99</v>
      </c>
      <c r="U246" s="102" t="s">
        <v>266</v>
      </c>
      <c r="V246" s="59"/>
      <c r="W246" s="59"/>
      <c r="X246" s="59"/>
      <c r="Y246" s="59"/>
      <c r="Z246" s="59"/>
      <c r="AA246" s="59"/>
      <c r="AB246" s="94"/>
      <c r="AC246" s="94"/>
      <c r="AD246" s="259"/>
      <c r="AE246" s="259"/>
    </row>
    <row r="247">
      <c r="A247" s="110" t="s">
        <v>2512</v>
      </c>
      <c r="B247" s="59"/>
      <c r="C247" s="59" t="s">
        <v>2501</v>
      </c>
      <c r="D247" s="103">
        <v>7.304</v>
      </c>
      <c r="E247" s="59">
        <v>1.0</v>
      </c>
      <c r="F247" s="59">
        <v>100.0</v>
      </c>
      <c r="G247" s="59" t="s">
        <v>77</v>
      </c>
      <c r="H247" s="59">
        <v>2.0</v>
      </c>
      <c r="I247" s="59"/>
      <c r="J247" s="59"/>
      <c r="K247" s="67"/>
      <c r="L247" s="59">
        <v>8.0</v>
      </c>
      <c r="M247" s="69"/>
      <c r="N247" s="259"/>
      <c r="O247" s="88"/>
      <c r="P247" s="59" t="s">
        <v>1366</v>
      </c>
      <c r="Q247" s="90"/>
      <c r="R247" s="92"/>
      <c r="S247" s="28" t="s">
        <v>2513</v>
      </c>
      <c r="T247" s="59"/>
      <c r="U247" s="59"/>
      <c r="V247" s="59"/>
      <c r="W247" s="59"/>
      <c r="X247" s="59"/>
      <c r="Y247" s="59"/>
      <c r="Z247" s="59"/>
      <c r="AA247" s="59"/>
      <c r="AB247" s="94"/>
      <c r="AC247" s="94"/>
      <c r="AD247" s="259"/>
      <c r="AE247" s="259"/>
    </row>
    <row r="248">
      <c r="A248" s="110" t="s">
        <v>2514</v>
      </c>
      <c r="B248" s="59"/>
      <c r="C248" s="59" t="s">
        <v>2501</v>
      </c>
      <c r="D248" s="103">
        <v>7.304</v>
      </c>
      <c r="E248" s="59">
        <v>1.0</v>
      </c>
      <c r="F248" s="59">
        <v>100.0</v>
      </c>
      <c r="G248" s="59" t="s">
        <v>77</v>
      </c>
      <c r="H248" s="59">
        <v>2.0</v>
      </c>
      <c r="I248" s="59" t="s">
        <v>108</v>
      </c>
      <c r="J248" s="59" t="s">
        <v>647</v>
      </c>
      <c r="K248" s="67" t="s">
        <v>604</v>
      </c>
      <c r="L248" s="59">
        <v>8.0</v>
      </c>
      <c r="M248" s="69" t="s">
        <v>2515</v>
      </c>
      <c r="N248" s="259"/>
      <c r="O248" s="88" t="s">
        <v>118</v>
      </c>
      <c r="P248" s="59" t="s">
        <v>86</v>
      </c>
      <c r="Q248" s="73"/>
      <c r="R248" s="92"/>
      <c r="S248" s="28" t="s">
        <v>2516</v>
      </c>
      <c r="T248" s="102" t="s">
        <v>99</v>
      </c>
      <c r="U248" s="102" t="s">
        <v>266</v>
      </c>
      <c r="V248" s="59"/>
      <c r="W248" s="59"/>
      <c r="X248" s="59"/>
      <c r="Y248" s="59"/>
      <c r="Z248" s="59"/>
      <c r="AA248" s="59"/>
      <c r="AB248" s="94"/>
      <c r="AC248" s="94"/>
      <c r="AD248" s="259"/>
      <c r="AE248" s="259"/>
    </row>
    <row r="249">
      <c r="A249" s="110" t="s">
        <v>2517</v>
      </c>
      <c r="B249" s="59"/>
      <c r="C249" s="59" t="s">
        <v>2501</v>
      </c>
      <c r="D249" s="103">
        <v>7.304</v>
      </c>
      <c r="E249" s="59">
        <v>1.0</v>
      </c>
      <c r="F249" s="59">
        <v>100.0</v>
      </c>
      <c r="G249" s="59" t="s">
        <v>77</v>
      </c>
      <c r="H249" s="59">
        <v>2.0</v>
      </c>
      <c r="I249" s="59" t="s">
        <v>2518</v>
      </c>
      <c r="J249" s="59"/>
      <c r="K249" s="67"/>
      <c r="L249" s="59">
        <v>8.0</v>
      </c>
      <c r="M249" s="69"/>
      <c r="N249" s="259"/>
      <c r="O249" s="88"/>
      <c r="P249" s="59" t="s">
        <v>1366</v>
      </c>
      <c r="Q249" s="90"/>
      <c r="R249" s="92"/>
      <c r="S249" s="28" t="s">
        <v>2519</v>
      </c>
      <c r="T249" s="59"/>
      <c r="U249" s="59"/>
      <c r="V249" s="59"/>
      <c r="W249" s="59"/>
      <c r="X249" s="59"/>
      <c r="Y249" s="59"/>
      <c r="Z249" s="59"/>
      <c r="AA249" s="59"/>
      <c r="AB249" s="94"/>
      <c r="AC249" s="94"/>
      <c r="AD249" s="259"/>
      <c r="AE249" s="259"/>
    </row>
    <row r="250">
      <c r="A250" s="110" t="s">
        <v>2520</v>
      </c>
      <c r="B250" s="59"/>
      <c r="C250" s="59" t="s">
        <v>2501</v>
      </c>
      <c r="D250" s="103">
        <v>7.304</v>
      </c>
      <c r="E250" s="59">
        <v>1.0</v>
      </c>
      <c r="F250" s="59">
        <v>100.0</v>
      </c>
      <c r="G250" s="59" t="s">
        <v>77</v>
      </c>
      <c r="H250" s="59">
        <v>2.0</v>
      </c>
      <c r="I250" s="59"/>
      <c r="J250" s="59"/>
      <c r="K250" s="67"/>
      <c r="L250" s="59">
        <v>8.0</v>
      </c>
      <c r="M250" s="69"/>
      <c r="N250" s="259"/>
      <c r="O250" s="88"/>
      <c r="P250" s="59" t="s">
        <v>1366</v>
      </c>
      <c r="Q250" s="90"/>
      <c r="R250" s="92"/>
      <c r="S250" s="28" t="s">
        <v>2521</v>
      </c>
      <c r="T250" s="59"/>
      <c r="U250" s="59"/>
      <c r="V250" s="59"/>
      <c r="W250" s="59"/>
      <c r="X250" s="59"/>
      <c r="Y250" s="59"/>
      <c r="Z250" s="59"/>
      <c r="AA250" s="59"/>
      <c r="AB250" s="94"/>
      <c r="AC250" s="94"/>
      <c r="AD250" s="259"/>
      <c r="AE250" s="259"/>
    </row>
    <row r="251">
      <c r="A251" s="110" t="s">
        <v>2522</v>
      </c>
      <c r="B251" s="59"/>
      <c r="C251" s="59" t="s">
        <v>2501</v>
      </c>
      <c r="D251" s="103">
        <v>7.304</v>
      </c>
      <c r="E251" s="59">
        <v>1.0</v>
      </c>
      <c r="F251" s="59">
        <v>100.0</v>
      </c>
      <c r="G251" s="59" t="s">
        <v>77</v>
      </c>
      <c r="H251" s="59">
        <v>2.0</v>
      </c>
      <c r="I251" s="59"/>
      <c r="J251" s="59" t="s">
        <v>647</v>
      </c>
      <c r="K251" s="67" t="s">
        <v>2523</v>
      </c>
      <c r="L251" s="59">
        <v>8.0</v>
      </c>
      <c r="M251" s="85" t="s">
        <v>2524</v>
      </c>
      <c r="N251" s="259"/>
      <c r="O251" s="88" t="s">
        <v>102</v>
      </c>
      <c r="P251" s="59" t="s">
        <v>86</v>
      </c>
      <c r="Q251" s="73"/>
      <c r="R251" s="92"/>
      <c r="S251" s="74" t="s">
        <v>2525</v>
      </c>
      <c r="T251" s="102" t="s">
        <v>99</v>
      </c>
      <c r="U251" s="59"/>
      <c r="V251" s="59"/>
      <c r="W251" s="59"/>
      <c r="X251" s="55" t="s">
        <v>796</v>
      </c>
      <c r="Y251" s="59"/>
      <c r="Z251" s="59"/>
      <c r="AA251" s="59"/>
      <c r="AB251" s="94"/>
      <c r="AC251" s="94"/>
      <c r="AD251" s="259"/>
      <c r="AE251" s="259"/>
    </row>
    <row r="252">
      <c r="A252" s="110" t="s">
        <v>2526</v>
      </c>
      <c r="B252" s="59"/>
      <c r="C252" s="59" t="s">
        <v>2501</v>
      </c>
      <c r="D252" s="103">
        <v>7.304</v>
      </c>
      <c r="E252" s="59">
        <v>1.0</v>
      </c>
      <c r="F252" s="59">
        <v>100.0</v>
      </c>
      <c r="G252" s="59" t="s">
        <v>77</v>
      </c>
      <c r="H252" s="59">
        <v>2.0</v>
      </c>
      <c r="I252" s="59"/>
      <c r="J252" s="59"/>
      <c r="K252" s="67"/>
      <c r="L252" s="59">
        <v>8.0</v>
      </c>
      <c r="M252" s="69"/>
      <c r="N252" s="259"/>
      <c r="O252" s="88"/>
      <c r="P252" s="59" t="s">
        <v>1366</v>
      </c>
      <c r="Q252" s="90"/>
      <c r="R252" s="92"/>
      <c r="S252" s="28" t="s">
        <v>2527</v>
      </c>
      <c r="T252" s="59"/>
      <c r="U252" s="59"/>
      <c r="V252" s="59"/>
      <c r="W252" s="59"/>
      <c r="X252" s="59"/>
      <c r="Y252" s="59"/>
      <c r="Z252" s="59"/>
      <c r="AA252" s="59"/>
      <c r="AB252" s="94"/>
      <c r="AC252" s="94"/>
      <c r="AD252" s="259"/>
      <c r="AE252" s="259"/>
    </row>
    <row r="253">
      <c r="A253" s="110" t="s">
        <v>2528</v>
      </c>
      <c r="B253" s="59"/>
      <c r="C253" s="59" t="s">
        <v>2501</v>
      </c>
      <c r="D253" s="103">
        <v>7.304</v>
      </c>
      <c r="E253" s="59">
        <v>1.0</v>
      </c>
      <c r="F253" s="59">
        <v>100.0</v>
      </c>
      <c r="G253" s="59" t="s">
        <v>77</v>
      </c>
      <c r="H253" s="59">
        <v>2.0</v>
      </c>
      <c r="I253" s="59"/>
      <c r="J253" s="59" t="s">
        <v>647</v>
      </c>
      <c r="K253" s="67" t="s">
        <v>2529</v>
      </c>
      <c r="L253" s="59">
        <v>8.0</v>
      </c>
      <c r="M253" s="69" t="s">
        <v>2530</v>
      </c>
      <c r="N253" s="259"/>
      <c r="O253" s="88" t="s">
        <v>102</v>
      </c>
      <c r="P253" s="59" t="s">
        <v>86</v>
      </c>
      <c r="Q253" s="73"/>
      <c r="R253" s="74" t="s">
        <v>2531</v>
      </c>
      <c r="S253" s="74"/>
      <c r="T253" s="102" t="s">
        <v>99</v>
      </c>
      <c r="U253" s="59"/>
      <c r="V253" s="59"/>
      <c r="W253" s="59"/>
      <c r="X253" s="59"/>
      <c r="Y253" s="59"/>
      <c r="Z253" s="59"/>
      <c r="AA253" s="59"/>
      <c r="AB253" s="94"/>
      <c r="AC253" s="94"/>
      <c r="AD253" s="259"/>
      <c r="AE253" s="259"/>
    </row>
    <row r="254">
      <c r="A254" s="110" t="s">
        <v>2532</v>
      </c>
      <c r="B254" s="59"/>
      <c r="C254" s="59" t="s">
        <v>2501</v>
      </c>
      <c r="D254" s="103">
        <v>7.304</v>
      </c>
      <c r="E254" s="59">
        <v>1.0</v>
      </c>
      <c r="F254" s="59">
        <v>100.0</v>
      </c>
      <c r="G254" s="59" t="s">
        <v>77</v>
      </c>
      <c r="H254" s="59">
        <v>2.0</v>
      </c>
      <c r="I254" s="59"/>
      <c r="J254" s="59" t="s">
        <v>647</v>
      </c>
      <c r="K254" s="67" t="s">
        <v>2529</v>
      </c>
      <c r="L254" s="59">
        <v>8.0</v>
      </c>
      <c r="M254" s="69"/>
      <c r="N254" s="259"/>
      <c r="O254" s="88"/>
      <c r="P254" s="59" t="s">
        <v>1366</v>
      </c>
      <c r="Q254" s="90"/>
      <c r="R254" s="92"/>
      <c r="S254" s="28" t="s">
        <v>2533</v>
      </c>
      <c r="T254" s="59"/>
      <c r="U254" s="59"/>
      <c r="V254" s="59"/>
      <c r="W254" s="59"/>
      <c r="X254" s="59"/>
      <c r="Y254" s="59"/>
      <c r="Z254" s="59"/>
      <c r="AA254" s="59"/>
      <c r="AB254" s="94"/>
      <c r="AC254" s="94"/>
      <c r="AD254" s="259"/>
      <c r="AE254" s="259"/>
    </row>
    <row r="255">
      <c r="A255" s="110" t="s">
        <v>2534</v>
      </c>
      <c r="B255" s="59"/>
      <c r="C255" s="59" t="s">
        <v>2501</v>
      </c>
      <c r="D255" s="103">
        <v>7.304</v>
      </c>
      <c r="E255" s="59">
        <v>1.0</v>
      </c>
      <c r="F255" s="59">
        <v>100.0</v>
      </c>
      <c r="G255" s="59" t="s">
        <v>77</v>
      </c>
      <c r="H255" s="59">
        <v>2.0</v>
      </c>
      <c r="I255" s="59" t="s">
        <v>603</v>
      </c>
      <c r="J255" s="59" t="s">
        <v>647</v>
      </c>
      <c r="K255" s="67" t="s">
        <v>2535</v>
      </c>
      <c r="L255" s="59">
        <v>8.0</v>
      </c>
      <c r="M255" s="69" t="s">
        <v>2536</v>
      </c>
      <c r="N255" s="259"/>
      <c r="O255" s="88" t="s">
        <v>118</v>
      </c>
      <c r="P255" s="59" t="s">
        <v>86</v>
      </c>
      <c r="Q255" s="73"/>
      <c r="R255" s="92"/>
      <c r="S255" s="28" t="s">
        <v>2537</v>
      </c>
      <c r="T255" s="59"/>
      <c r="U255" s="59"/>
      <c r="V255" s="59"/>
      <c r="W255" s="59"/>
      <c r="X255" s="59"/>
      <c r="Y255" s="59"/>
      <c r="Z255" s="59"/>
      <c r="AA255" s="59"/>
      <c r="AB255" s="94"/>
      <c r="AC255" s="94"/>
      <c r="AD255" s="259"/>
      <c r="AE255" s="259"/>
    </row>
    <row r="256">
      <c r="A256" s="110" t="s">
        <v>2538</v>
      </c>
      <c r="B256" s="59"/>
      <c r="C256" s="59" t="s">
        <v>2501</v>
      </c>
      <c r="D256" s="103">
        <v>7.304</v>
      </c>
      <c r="E256" s="59">
        <v>1.0</v>
      </c>
      <c r="F256" s="59">
        <v>100.0</v>
      </c>
      <c r="G256" s="59" t="s">
        <v>77</v>
      </c>
      <c r="H256" s="59">
        <v>2.0</v>
      </c>
      <c r="I256" s="59" t="s">
        <v>307</v>
      </c>
      <c r="J256" s="59" t="s">
        <v>647</v>
      </c>
      <c r="K256" s="67" t="s">
        <v>2009</v>
      </c>
      <c r="L256" s="59">
        <v>8.0</v>
      </c>
      <c r="M256" s="85" t="s">
        <v>2282</v>
      </c>
      <c r="N256" s="259"/>
      <c r="O256" s="88" t="s">
        <v>118</v>
      </c>
      <c r="P256" s="59" t="s">
        <v>86</v>
      </c>
      <c r="Q256" s="73"/>
      <c r="R256" s="74" t="s">
        <v>2539</v>
      </c>
      <c r="S256" s="28" t="s">
        <v>2540</v>
      </c>
      <c r="T256" s="102" t="s">
        <v>99</v>
      </c>
      <c r="U256" s="59"/>
      <c r="V256" s="59"/>
      <c r="W256" s="59"/>
      <c r="X256" s="59"/>
      <c r="Y256" s="59"/>
      <c r="Z256" s="59"/>
      <c r="AA256" s="59"/>
      <c r="AB256" s="94"/>
      <c r="AC256" s="94"/>
      <c r="AD256" s="259"/>
      <c r="AE256" s="259"/>
    </row>
    <row r="257">
      <c r="A257" s="110" t="s">
        <v>2541</v>
      </c>
      <c r="B257" s="59"/>
      <c r="C257" s="59" t="s">
        <v>2501</v>
      </c>
      <c r="D257" s="103">
        <v>7.304</v>
      </c>
      <c r="E257" s="59">
        <v>1.0</v>
      </c>
      <c r="F257" s="59">
        <v>100.0</v>
      </c>
      <c r="G257" s="59" t="s">
        <v>77</v>
      </c>
      <c r="H257" s="59">
        <v>2.0</v>
      </c>
      <c r="I257" s="59" t="s">
        <v>315</v>
      </c>
      <c r="J257" s="59" t="s">
        <v>647</v>
      </c>
      <c r="K257" s="67" t="s">
        <v>2542</v>
      </c>
      <c r="L257" s="59">
        <v>8.0</v>
      </c>
      <c r="M257" s="85" t="s">
        <v>2543</v>
      </c>
      <c r="N257" s="259"/>
      <c r="O257" s="88" t="s">
        <v>118</v>
      </c>
      <c r="P257" s="59" t="s">
        <v>86</v>
      </c>
      <c r="Q257" s="73"/>
      <c r="R257" s="74" t="s">
        <v>2544</v>
      </c>
      <c r="S257" s="284" t="s">
        <v>2545</v>
      </c>
      <c r="T257" s="102" t="s">
        <v>99</v>
      </c>
      <c r="U257" s="59"/>
      <c r="V257" s="59"/>
      <c r="W257" s="59"/>
      <c r="X257" s="59"/>
      <c r="Y257" s="59"/>
      <c r="Z257" s="59"/>
      <c r="AA257" s="59"/>
      <c r="AB257" s="94"/>
      <c r="AC257" s="94"/>
      <c r="AD257" s="259"/>
      <c r="AE257" s="259"/>
    </row>
    <row r="258">
      <c r="A258" s="110" t="s">
        <v>2546</v>
      </c>
      <c r="B258" s="59"/>
      <c r="C258" s="59" t="s">
        <v>2501</v>
      </c>
      <c r="D258" s="103">
        <v>7.304</v>
      </c>
      <c r="E258" s="59">
        <v>1.0</v>
      </c>
      <c r="F258" s="59">
        <v>100.0</v>
      </c>
      <c r="G258" s="59" t="s">
        <v>77</v>
      </c>
      <c r="H258" s="59">
        <v>2.0</v>
      </c>
      <c r="I258" s="59" t="s">
        <v>183</v>
      </c>
      <c r="J258" s="59" t="s">
        <v>647</v>
      </c>
      <c r="K258" s="67" t="s">
        <v>2547</v>
      </c>
      <c r="L258" s="59" t="s">
        <v>84</v>
      </c>
      <c r="M258" s="69"/>
      <c r="N258" s="263">
        <v>0.17</v>
      </c>
      <c r="O258" s="88" t="s">
        <v>118</v>
      </c>
      <c r="P258" s="59" t="s">
        <v>86</v>
      </c>
      <c r="Q258" s="73"/>
      <c r="R258" s="92"/>
      <c r="S258" s="74" t="s">
        <v>2548</v>
      </c>
      <c r="T258" s="59"/>
      <c r="U258" s="59"/>
      <c r="V258" s="59"/>
      <c r="W258" s="59"/>
      <c r="X258" s="59"/>
      <c r="Y258" s="59"/>
      <c r="Z258" s="59"/>
      <c r="AA258" s="59"/>
      <c r="AB258" s="94"/>
      <c r="AC258" s="94"/>
      <c r="AD258" s="259"/>
      <c r="AE258" s="259"/>
    </row>
    <row r="259">
      <c r="A259" s="110" t="s">
        <v>2549</v>
      </c>
      <c r="B259" s="59"/>
      <c r="C259" s="59">
        <v>100.0</v>
      </c>
      <c r="D259" s="103">
        <v>7.304</v>
      </c>
      <c r="E259" s="59">
        <v>1.0</v>
      </c>
      <c r="F259" s="59">
        <v>100.0</v>
      </c>
      <c r="G259" s="59" t="s">
        <v>77</v>
      </c>
      <c r="H259" s="59">
        <v>2.0</v>
      </c>
      <c r="I259" s="59"/>
      <c r="J259" s="59" t="s">
        <v>647</v>
      </c>
      <c r="K259" s="67" t="s">
        <v>604</v>
      </c>
      <c r="L259" s="59">
        <v>8.0</v>
      </c>
      <c r="M259" s="69" t="s">
        <v>2550</v>
      </c>
      <c r="N259" s="259"/>
      <c r="O259" s="88" t="s">
        <v>102</v>
      </c>
      <c r="P259" s="59" t="s">
        <v>86</v>
      </c>
      <c r="Q259" s="73"/>
      <c r="R259" s="74" t="s">
        <v>2551</v>
      </c>
      <c r="S259" s="284" t="s">
        <v>2552</v>
      </c>
      <c r="T259" s="102" t="s">
        <v>99</v>
      </c>
      <c r="U259" s="102" t="s">
        <v>266</v>
      </c>
      <c r="V259" s="59"/>
      <c r="W259" s="59"/>
      <c r="X259" s="59"/>
      <c r="Y259" s="59"/>
      <c r="Z259" s="59"/>
      <c r="AA259" s="59"/>
      <c r="AB259" s="94"/>
      <c r="AC259" s="94"/>
      <c r="AD259" s="259"/>
      <c r="AE259" s="259"/>
    </row>
    <row r="260">
      <c r="A260" s="110" t="s">
        <v>2553</v>
      </c>
      <c r="B260" s="59"/>
      <c r="C260" s="59">
        <v>100.0</v>
      </c>
      <c r="D260" s="103">
        <v>7.304</v>
      </c>
      <c r="E260" s="59">
        <v>1.0</v>
      </c>
      <c r="F260" s="59">
        <v>100.0</v>
      </c>
      <c r="G260" s="59" t="s">
        <v>77</v>
      </c>
      <c r="H260" s="59">
        <v>2.0</v>
      </c>
      <c r="I260" s="59" t="s">
        <v>89</v>
      </c>
      <c r="J260" s="59" t="s">
        <v>647</v>
      </c>
      <c r="K260" s="67" t="s">
        <v>2554</v>
      </c>
      <c r="L260" s="59">
        <v>8.0</v>
      </c>
      <c r="M260" s="69" t="s">
        <v>2555</v>
      </c>
      <c r="N260" s="259"/>
      <c r="O260" s="88" t="s">
        <v>92</v>
      </c>
      <c r="P260" s="59" t="s">
        <v>86</v>
      </c>
      <c r="Q260" s="73"/>
      <c r="R260" s="74" t="s">
        <v>2556</v>
      </c>
      <c r="S260" s="24" t="s">
        <v>2557</v>
      </c>
      <c r="T260" s="102" t="s">
        <v>99</v>
      </c>
      <c r="U260" s="59"/>
      <c r="V260" s="59"/>
      <c r="W260" s="59"/>
      <c r="X260" s="59"/>
      <c r="Y260" s="59"/>
      <c r="Z260" s="59"/>
      <c r="AA260" s="59"/>
      <c r="AB260" s="94"/>
      <c r="AC260" s="94"/>
      <c r="AD260" s="259"/>
      <c r="AE260" s="259"/>
    </row>
    <row r="261">
      <c r="A261" s="110" t="s">
        <v>2558</v>
      </c>
      <c r="B261" s="125" t="s">
        <v>1093</v>
      </c>
      <c r="C261" s="59">
        <v>100.0</v>
      </c>
      <c r="D261" s="103">
        <v>7.304</v>
      </c>
      <c r="E261" s="59">
        <v>1.0</v>
      </c>
      <c r="F261" s="59">
        <v>100.0</v>
      </c>
      <c r="G261" s="59" t="s">
        <v>77</v>
      </c>
      <c r="H261" s="59">
        <v>2.0</v>
      </c>
      <c r="I261" s="59" t="s">
        <v>307</v>
      </c>
      <c r="J261" s="59" t="s">
        <v>647</v>
      </c>
      <c r="K261" s="67" t="s">
        <v>2559</v>
      </c>
      <c r="L261" s="59">
        <v>8.0</v>
      </c>
      <c r="M261" s="69" t="s">
        <v>2560</v>
      </c>
      <c r="N261" s="263">
        <v>0.2</v>
      </c>
      <c r="O261" s="88" t="s">
        <v>118</v>
      </c>
      <c r="P261" s="59" t="s">
        <v>86</v>
      </c>
      <c r="Q261" s="73"/>
      <c r="R261" s="28" t="s">
        <v>2561</v>
      </c>
      <c r="S261" s="74" t="s">
        <v>2562</v>
      </c>
      <c r="T261" s="102" t="s">
        <v>99</v>
      </c>
      <c r="U261" s="59"/>
      <c r="V261" s="59"/>
      <c r="W261" s="59"/>
      <c r="X261" s="59"/>
      <c r="Y261" s="59"/>
      <c r="Z261" s="59"/>
      <c r="AA261" s="59"/>
      <c r="AB261" s="78" t="s">
        <v>1219</v>
      </c>
      <c r="AC261" s="94"/>
      <c r="AD261" s="259"/>
      <c r="AE261" s="259"/>
    </row>
    <row r="262">
      <c r="A262" s="110" t="s">
        <v>2563</v>
      </c>
      <c r="B262" s="125" t="s">
        <v>1093</v>
      </c>
      <c r="C262" s="59">
        <v>100.0</v>
      </c>
      <c r="D262" s="103">
        <v>7.304</v>
      </c>
      <c r="E262" s="59">
        <v>1.0</v>
      </c>
      <c r="F262" s="59">
        <v>100.0</v>
      </c>
      <c r="G262" s="59" t="s">
        <v>77</v>
      </c>
      <c r="H262" s="59">
        <v>2.0</v>
      </c>
      <c r="I262" s="59" t="s">
        <v>183</v>
      </c>
      <c r="J262" s="59" t="s">
        <v>647</v>
      </c>
      <c r="K262" s="67" t="s">
        <v>2044</v>
      </c>
      <c r="L262" s="59">
        <v>8.0</v>
      </c>
      <c r="M262" s="69" t="s">
        <v>2564</v>
      </c>
      <c r="N262" s="259"/>
      <c r="O262" s="88" t="s">
        <v>102</v>
      </c>
      <c r="P262" s="59" t="s">
        <v>86</v>
      </c>
      <c r="Q262" s="73"/>
      <c r="R262" s="74"/>
      <c r="S262" s="24" t="s">
        <v>2565</v>
      </c>
      <c r="T262" s="59"/>
      <c r="U262" s="59"/>
      <c r="V262" s="59"/>
      <c r="W262" s="59"/>
      <c r="X262" s="59"/>
      <c r="Y262" s="59"/>
      <c r="Z262" s="59"/>
      <c r="AA262" s="59"/>
      <c r="AB262" s="78" t="s">
        <v>1219</v>
      </c>
      <c r="AC262" s="94"/>
      <c r="AD262" s="259"/>
      <c r="AE262" s="259"/>
    </row>
    <row r="263">
      <c r="A263" s="110" t="s">
        <v>2566</v>
      </c>
      <c r="B263" s="55" t="s">
        <v>1093</v>
      </c>
      <c r="C263" s="59">
        <v>100.0</v>
      </c>
      <c r="D263" s="103">
        <v>7.304</v>
      </c>
      <c r="E263" s="59">
        <v>1.0</v>
      </c>
      <c r="F263" s="59">
        <v>100.0</v>
      </c>
      <c r="G263" s="59" t="s">
        <v>77</v>
      </c>
      <c r="H263" s="59">
        <v>2.0</v>
      </c>
      <c r="I263" s="59" t="s">
        <v>593</v>
      </c>
      <c r="J263" s="59" t="s">
        <v>647</v>
      </c>
      <c r="K263" s="67" t="s">
        <v>2567</v>
      </c>
      <c r="L263" s="59">
        <v>8.0</v>
      </c>
      <c r="M263" s="69" t="s">
        <v>2568</v>
      </c>
      <c r="N263" s="259"/>
      <c r="O263" s="88" t="s">
        <v>92</v>
      </c>
      <c r="P263" s="59" t="s">
        <v>86</v>
      </c>
      <c r="Q263" s="73"/>
      <c r="R263" s="74"/>
      <c r="S263" s="24" t="s">
        <v>2565</v>
      </c>
      <c r="T263" s="59"/>
      <c r="U263" s="59"/>
      <c r="V263" s="59"/>
      <c r="W263" s="59"/>
      <c r="X263" s="59"/>
      <c r="Y263" s="59"/>
      <c r="Z263" s="59"/>
      <c r="AA263" s="59"/>
      <c r="AB263" s="94"/>
      <c r="AC263" s="94"/>
      <c r="AD263" s="259"/>
      <c r="AE263" s="259"/>
    </row>
    <row r="264">
      <c r="A264" s="110" t="s">
        <v>2569</v>
      </c>
      <c r="B264" s="55" t="s">
        <v>1093</v>
      </c>
      <c r="C264" s="59">
        <v>100.0</v>
      </c>
      <c r="D264" s="103">
        <v>7.304</v>
      </c>
      <c r="E264" s="59">
        <v>1.0</v>
      </c>
      <c r="F264" s="59">
        <v>100.0</v>
      </c>
      <c r="G264" s="59" t="s">
        <v>77</v>
      </c>
      <c r="H264" s="59">
        <v>2.0</v>
      </c>
      <c r="I264" s="59"/>
      <c r="J264" s="59"/>
      <c r="K264" s="67"/>
      <c r="L264" s="59">
        <v>8.0</v>
      </c>
      <c r="M264" s="69"/>
      <c r="N264" s="259"/>
      <c r="O264" s="88"/>
      <c r="P264" s="94"/>
      <c r="Q264" s="90"/>
      <c r="R264" s="74"/>
      <c r="S264" s="74" t="s">
        <v>2570</v>
      </c>
      <c r="T264" s="59"/>
      <c r="U264" s="59"/>
      <c r="V264" s="59"/>
      <c r="W264" s="59"/>
      <c r="X264" s="59"/>
      <c r="Y264" s="59"/>
      <c r="Z264" s="59"/>
      <c r="AA264" s="59"/>
      <c r="AB264" s="94"/>
      <c r="AC264" s="94"/>
      <c r="AD264" s="259"/>
      <c r="AE264" s="259"/>
    </row>
    <row r="265">
      <c r="A265" s="110" t="s">
        <v>2571</v>
      </c>
      <c r="B265" s="55" t="s">
        <v>1093</v>
      </c>
      <c r="C265" s="59">
        <v>100.0</v>
      </c>
      <c r="D265" s="103">
        <v>7.304</v>
      </c>
      <c r="E265" s="59">
        <v>1.0</v>
      </c>
      <c r="F265" s="59">
        <v>100.0</v>
      </c>
      <c r="G265" s="59" t="s">
        <v>77</v>
      </c>
      <c r="H265" s="59">
        <v>2.0</v>
      </c>
      <c r="I265" s="59"/>
      <c r="J265" s="59"/>
      <c r="K265" s="67"/>
      <c r="L265" s="59">
        <v>8.0</v>
      </c>
      <c r="M265" s="69"/>
      <c r="N265" s="259"/>
      <c r="O265" s="88"/>
      <c r="P265" s="94"/>
      <c r="Q265" s="90"/>
      <c r="R265" s="74"/>
      <c r="S265" s="74" t="s">
        <v>735</v>
      </c>
      <c r="T265" s="59"/>
      <c r="U265" s="59"/>
      <c r="V265" s="59"/>
      <c r="W265" s="59"/>
      <c r="X265" s="59"/>
      <c r="Y265" s="59"/>
      <c r="Z265" s="59"/>
      <c r="AA265" s="59"/>
      <c r="AB265" s="94"/>
      <c r="AC265" s="94"/>
      <c r="AD265" s="259"/>
      <c r="AE265" s="259"/>
    </row>
    <row r="266">
      <c r="A266" s="110" t="s">
        <v>2572</v>
      </c>
      <c r="B266" s="59"/>
      <c r="C266" s="59">
        <v>100.0</v>
      </c>
      <c r="D266" s="103">
        <v>7.304</v>
      </c>
      <c r="E266" s="59">
        <v>1.0</v>
      </c>
      <c r="F266" s="59">
        <v>100.0</v>
      </c>
      <c r="G266" s="59" t="s">
        <v>77</v>
      </c>
      <c r="H266" s="59">
        <v>2.0</v>
      </c>
      <c r="I266" s="59" t="s">
        <v>1593</v>
      </c>
      <c r="J266" s="59"/>
      <c r="K266" s="67"/>
      <c r="L266" s="59">
        <v>8.0</v>
      </c>
      <c r="M266" s="69"/>
      <c r="N266" s="259"/>
      <c r="O266" s="88"/>
      <c r="P266" s="94"/>
      <c r="Q266" s="90"/>
      <c r="R266" s="92"/>
      <c r="S266" s="74" t="s">
        <v>735</v>
      </c>
      <c r="T266" s="59"/>
      <c r="U266" s="59"/>
      <c r="V266" s="59"/>
      <c r="W266" s="59"/>
      <c r="X266" s="59"/>
      <c r="Y266" s="59"/>
      <c r="Z266" s="59"/>
      <c r="AA266" s="59"/>
      <c r="AB266" s="94"/>
      <c r="AC266" s="94"/>
      <c r="AD266" s="259"/>
      <c r="AE266" s="259"/>
    </row>
    <row r="267">
      <c r="A267" s="110" t="s">
        <v>2573</v>
      </c>
      <c r="B267" s="59"/>
      <c r="C267" s="59">
        <v>100.0</v>
      </c>
      <c r="D267" s="103">
        <v>7.304</v>
      </c>
      <c r="E267" s="59">
        <v>1.0</v>
      </c>
      <c r="F267" s="59">
        <v>100.0</v>
      </c>
      <c r="G267" s="59" t="s">
        <v>77</v>
      </c>
      <c r="H267" s="59">
        <v>2.0</v>
      </c>
      <c r="I267" s="59" t="s">
        <v>122</v>
      </c>
      <c r="J267" s="59" t="s">
        <v>647</v>
      </c>
      <c r="K267" s="67" t="s">
        <v>1460</v>
      </c>
      <c r="L267" s="59">
        <v>8.0</v>
      </c>
      <c r="M267" s="69" t="s">
        <v>2574</v>
      </c>
      <c r="N267" s="263">
        <v>0.2</v>
      </c>
      <c r="O267" s="88" t="s">
        <v>102</v>
      </c>
      <c r="P267" s="59" t="s">
        <v>86</v>
      </c>
      <c r="Q267" s="73"/>
      <c r="R267" s="92" t="s">
        <v>2575</v>
      </c>
      <c r="S267" s="28" t="s">
        <v>265</v>
      </c>
      <c r="T267" s="59"/>
      <c r="U267" s="59"/>
      <c r="V267" s="59"/>
      <c r="W267" s="59"/>
      <c r="X267" s="59"/>
      <c r="Y267" s="59"/>
      <c r="Z267" s="59"/>
      <c r="AA267" s="59"/>
      <c r="AB267" s="94"/>
      <c r="AC267" s="94"/>
      <c r="AD267" s="259"/>
      <c r="AE267" s="259"/>
    </row>
    <row r="268">
      <c r="A268" s="110" t="s">
        <v>2576</v>
      </c>
      <c r="B268" s="59"/>
      <c r="C268" s="59">
        <v>100.0</v>
      </c>
      <c r="D268" s="103">
        <v>7.304</v>
      </c>
      <c r="E268" s="59">
        <v>1.0</v>
      </c>
      <c r="F268" s="59">
        <v>100.0</v>
      </c>
      <c r="G268" s="59" t="s">
        <v>77</v>
      </c>
      <c r="H268" s="59">
        <v>2.0</v>
      </c>
      <c r="I268" s="59" t="s">
        <v>131</v>
      </c>
      <c r="J268" s="59" t="s">
        <v>647</v>
      </c>
      <c r="K268" s="67" t="s">
        <v>402</v>
      </c>
      <c r="L268" s="59">
        <v>8.0</v>
      </c>
      <c r="M268" s="69" t="s">
        <v>2577</v>
      </c>
      <c r="N268" s="263">
        <v>0.2</v>
      </c>
      <c r="O268" s="88" t="s">
        <v>92</v>
      </c>
      <c r="P268" s="59" t="s">
        <v>86</v>
      </c>
      <c r="Q268" s="73"/>
      <c r="R268" s="92"/>
      <c r="S268" s="74" t="s">
        <v>2578</v>
      </c>
      <c r="T268" s="102" t="s">
        <v>99</v>
      </c>
      <c r="U268" s="59"/>
      <c r="V268" s="59"/>
      <c r="W268" s="59"/>
      <c r="X268" s="59"/>
      <c r="Y268" s="59"/>
      <c r="Z268" s="59"/>
      <c r="AA268" s="59"/>
      <c r="AB268" s="94"/>
      <c r="AC268" s="94"/>
      <c r="AD268" s="259"/>
      <c r="AE268" s="259"/>
    </row>
    <row r="269">
      <c r="A269" s="110" t="s">
        <v>2579</v>
      </c>
      <c r="B269" s="59"/>
      <c r="C269" s="59">
        <v>100.0</v>
      </c>
      <c r="D269" s="103">
        <v>7.304</v>
      </c>
      <c r="E269" s="59">
        <v>1.0</v>
      </c>
      <c r="F269" s="59">
        <v>100.0</v>
      </c>
      <c r="G269" s="59" t="s">
        <v>77</v>
      </c>
      <c r="H269" s="59">
        <v>2.0</v>
      </c>
      <c r="I269" s="59" t="s">
        <v>183</v>
      </c>
      <c r="J269" s="59" t="s">
        <v>647</v>
      </c>
      <c r="K269" s="67" t="s">
        <v>2580</v>
      </c>
      <c r="L269" s="59">
        <v>8.0</v>
      </c>
      <c r="M269" s="69" t="s">
        <v>2581</v>
      </c>
      <c r="N269" s="259"/>
      <c r="O269" s="88" t="s">
        <v>92</v>
      </c>
      <c r="P269" s="59" t="s">
        <v>86</v>
      </c>
      <c r="Q269" s="73"/>
      <c r="R269" s="92"/>
      <c r="S269" s="74" t="s">
        <v>2582</v>
      </c>
      <c r="T269" s="59"/>
      <c r="U269" s="59"/>
      <c r="V269" s="59"/>
      <c r="W269" s="59"/>
      <c r="X269" s="59"/>
      <c r="Y269" s="59"/>
      <c r="Z269" s="59"/>
      <c r="AA269" s="59"/>
      <c r="AB269" s="94"/>
      <c r="AC269" s="94"/>
      <c r="AD269" s="259"/>
      <c r="AE269" s="259"/>
    </row>
    <row r="270">
      <c r="A270" s="134"/>
      <c r="B270" s="118"/>
      <c r="C270" s="277"/>
      <c r="D270" s="278"/>
      <c r="E270" s="118"/>
      <c r="F270" s="118"/>
      <c r="G270" s="279"/>
      <c r="H270" s="118"/>
      <c r="I270" s="118"/>
      <c r="J270" s="118"/>
      <c r="K270" s="120"/>
      <c r="L270" s="118"/>
      <c r="M270" s="196"/>
      <c r="N270" s="280"/>
      <c r="O270" s="124"/>
      <c r="P270" s="118"/>
      <c r="Q270" s="126"/>
      <c r="R270" s="130"/>
      <c r="S270" s="130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</row>
    <row r="271">
      <c r="A271" s="169"/>
      <c r="B271" s="174"/>
      <c r="C271" s="171" t="s">
        <v>2583</v>
      </c>
      <c r="D271" s="172"/>
      <c r="E271" s="174"/>
      <c r="F271" s="174"/>
      <c r="G271" s="173"/>
      <c r="H271" s="174"/>
      <c r="I271" s="174"/>
      <c r="J271" s="174"/>
      <c r="K271" s="177"/>
      <c r="L271" s="174"/>
      <c r="M271" s="178"/>
      <c r="N271" s="179"/>
      <c r="O271" s="181"/>
      <c r="P271" s="174"/>
      <c r="Q271" s="183"/>
      <c r="R271" s="184"/>
      <c r="S271" s="184"/>
      <c r="T271" s="174"/>
      <c r="U271" s="174"/>
      <c r="V271" s="174"/>
      <c r="W271" s="174"/>
      <c r="X271" s="174"/>
      <c r="Y271" s="174"/>
      <c r="Z271" s="174"/>
      <c r="AA271" s="174"/>
      <c r="AB271" s="174"/>
      <c r="AC271" s="174"/>
      <c r="AD271" s="174"/>
      <c r="AE271" s="174"/>
    </row>
    <row r="272">
      <c r="A272" s="285" t="s">
        <v>2584</v>
      </c>
      <c r="B272" s="263">
        <v>1.0</v>
      </c>
      <c r="C272" s="259">
        <v>100.0</v>
      </c>
      <c r="D272" s="103">
        <v>7.304</v>
      </c>
      <c r="E272" s="259">
        <v>1.0</v>
      </c>
      <c r="F272" s="259">
        <v>70.0</v>
      </c>
      <c r="G272" s="59" t="s">
        <v>77</v>
      </c>
      <c r="H272" s="259">
        <v>2.0</v>
      </c>
      <c r="I272" s="259" t="s">
        <v>659</v>
      </c>
      <c r="J272" s="259"/>
      <c r="K272" s="286"/>
      <c r="L272" s="55">
        <v>10.0</v>
      </c>
      <c r="M272" s="287"/>
      <c r="N272" s="259"/>
      <c r="O272" s="288"/>
      <c r="P272" s="259" t="s">
        <v>1366</v>
      </c>
      <c r="Q272" s="289"/>
      <c r="R272" s="290"/>
      <c r="S272" s="284"/>
      <c r="T272" s="259"/>
      <c r="U272" s="259"/>
      <c r="V272" s="259"/>
      <c r="W272" s="259"/>
      <c r="X272" s="259"/>
      <c r="Y272" s="259"/>
      <c r="Z272" s="259"/>
      <c r="AA272" s="259"/>
      <c r="AB272" s="291"/>
      <c r="AC272" s="291"/>
      <c r="AD272" s="259"/>
      <c r="AE272" s="259"/>
    </row>
    <row r="273">
      <c r="A273" s="285" t="s">
        <v>2585</v>
      </c>
      <c r="B273" s="263">
        <v>2.0</v>
      </c>
      <c r="C273" s="259">
        <v>100.0</v>
      </c>
      <c r="D273" s="103">
        <v>7.304</v>
      </c>
      <c r="E273" s="259">
        <v>1.0</v>
      </c>
      <c r="F273" s="259">
        <v>70.0</v>
      </c>
      <c r="G273" s="59" t="s">
        <v>77</v>
      </c>
      <c r="H273" s="259">
        <v>2.0</v>
      </c>
      <c r="I273" s="259" t="s">
        <v>603</v>
      </c>
      <c r="J273" s="259"/>
      <c r="K273" s="286"/>
      <c r="L273" s="55">
        <v>10.0</v>
      </c>
      <c r="M273" s="287"/>
      <c r="N273" s="259"/>
      <c r="O273" s="288"/>
      <c r="P273" s="259" t="s">
        <v>1366</v>
      </c>
      <c r="Q273" s="289"/>
      <c r="R273" s="290"/>
      <c r="S273" s="284"/>
      <c r="T273" s="259"/>
      <c r="U273" s="259"/>
      <c r="V273" s="259"/>
      <c r="W273" s="259"/>
      <c r="X273" s="259"/>
      <c r="Y273" s="259"/>
      <c r="Z273" s="259"/>
      <c r="AA273" s="259"/>
      <c r="AB273" s="291"/>
      <c r="AC273" s="291"/>
      <c r="AD273" s="259"/>
      <c r="AE273" s="259"/>
    </row>
    <row r="274">
      <c r="A274" s="292" t="s">
        <v>2586</v>
      </c>
      <c r="B274" s="263">
        <v>1.0</v>
      </c>
      <c r="C274" s="259">
        <v>100.0</v>
      </c>
      <c r="D274" s="103">
        <v>7.304</v>
      </c>
      <c r="E274" s="259">
        <v>1.0</v>
      </c>
      <c r="F274" s="259">
        <v>70.0</v>
      </c>
      <c r="G274" s="59" t="s">
        <v>77</v>
      </c>
      <c r="H274" s="259">
        <v>2.0</v>
      </c>
      <c r="I274" s="259" t="s">
        <v>1398</v>
      </c>
      <c r="J274" s="259" t="s">
        <v>647</v>
      </c>
      <c r="K274" s="286" t="s">
        <v>2587</v>
      </c>
      <c r="L274" s="55">
        <v>10.0</v>
      </c>
      <c r="M274" s="287"/>
      <c r="N274" s="259"/>
      <c r="O274" s="288"/>
      <c r="P274" s="259" t="s">
        <v>86</v>
      </c>
      <c r="Q274" s="293"/>
      <c r="R274" s="290"/>
      <c r="S274" s="24" t="s">
        <v>2588</v>
      </c>
      <c r="T274" s="259"/>
      <c r="U274" s="259"/>
      <c r="V274" s="259"/>
      <c r="W274" s="259"/>
      <c r="X274" s="259"/>
      <c r="Y274" s="259"/>
      <c r="Z274" s="259"/>
      <c r="AA274" s="259"/>
      <c r="AB274" s="291"/>
      <c r="AC274" s="291"/>
      <c r="AD274" s="259"/>
      <c r="AE274" s="259"/>
    </row>
    <row r="275">
      <c r="A275" s="292" t="s">
        <v>2589</v>
      </c>
      <c r="B275" s="263">
        <v>2.0</v>
      </c>
      <c r="C275" s="259">
        <v>100.0</v>
      </c>
      <c r="D275" s="103">
        <v>7.304</v>
      </c>
      <c r="E275" s="259">
        <v>1.0</v>
      </c>
      <c r="F275" s="259">
        <v>70.0</v>
      </c>
      <c r="G275" s="59" t="s">
        <v>77</v>
      </c>
      <c r="H275" s="259">
        <v>2.0</v>
      </c>
      <c r="I275" s="259" t="s">
        <v>1694</v>
      </c>
      <c r="J275" s="259" t="s">
        <v>647</v>
      </c>
      <c r="K275" s="286" t="s">
        <v>2590</v>
      </c>
      <c r="L275" s="55">
        <v>10.0</v>
      </c>
      <c r="M275" s="294" t="s">
        <v>2591</v>
      </c>
      <c r="N275" s="259"/>
      <c r="O275" s="288" t="s">
        <v>118</v>
      </c>
      <c r="P275" s="259" t="s">
        <v>86</v>
      </c>
      <c r="Q275" s="293"/>
      <c r="R275" s="290"/>
      <c r="S275" s="284" t="s">
        <v>2592</v>
      </c>
      <c r="T275" s="259"/>
      <c r="U275" s="259"/>
      <c r="V275" s="259"/>
      <c r="W275" s="259"/>
      <c r="X275" s="259"/>
      <c r="Y275" s="259"/>
      <c r="Z275" s="259"/>
      <c r="AA275" s="259"/>
      <c r="AB275" s="291"/>
      <c r="AC275" s="291"/>
      <c r="AD275" s="259"/>
      <c r="AE275" s="259"/>
    </row>
    <row r="276">
      <c r="A276" s="285" t="s">
        <v>2593</v>
      </c>
      <c r="B276" s="263">
        <v>4.0</v>
      </c>
      <c r="C276" s="259">
        <v>100.0</v>
      </c>
      <c r="D276" s="103">
        <v>7.304</v>
      </c>
      <c r="E276" s="259">
        <v>1.0</v>
      </c>
      <c r="F276" s="259">
        <v>70.0</v>
      </c>
      <c r="G276" s="59" t="s">
        <v>77</v>
      </c>
      <c r="H276" s="259">
        <v>2.0</v>
      </c>
      <c r="I276" s="259" t="s">
        <v>401</v>
      </c>
      <c r="J276" s="259"/>
      <c r="K276" s="286"/>
      <c r="L276" s="55">
        <v>10.0</v>
      </c>
      <c r="M276" s="287"/>
      <c r="N276" s="259"/>
      <c r="O276" s="288"/>
      <c r="P276" s="259" t="s">
        <v>1366</v>
      </c>
      <c r="Q276" s="289"/>
      <c r="R276" s="290"/>
      <c r="S276" s="24" t="s">
        <v>2594</v>
      </c>
      <c r="T276" s="259"/>
      <c r="U276" s="259"/>
      <c r="V276" s="259"/>
      <c r="W276" s="259"/>
      <c r="X276" s="259"/>
      <c r="Y276" s="259"/>
      <c r="Z276" s="259"/>
      <c r="AA276" s="259"/>
      <c r="AB276" s="291"/>
      <c r="AC276" s="291"/>
      <c r="AD276" s="259"/>
      <c r="AE276" s="259"/>
    </row>
    <row r="277">
      <c r="A277" s="285" t="s">
        <v>2595</v>
      </c>
      <c r="B277" s="263">
        <v>5.0</v>
      </c>
      <c r="C277" s="259">
        <v>100.0</v>
      </c>
      <c r="D277" s="103">
        <v>7.304</v>
      </c>
      <c r="E277" s="259">
        <v>1.0</v>
      </c>
      <c r="F277" s="259">
        <v>70.0</v>
      </c>
      <c r="G277" s="59" t="s">
        <v>77</v>
      </c>
      <c r="H277" s="259">
        <v>2.0</v>
      </c>
      <c r="I277" s="259" t="s">
        <v>603</v>
      </c>
      <c r="J277" s="259"/>
      <c r="K277" s="286"/>
      <c r="L277" s="55">
        <v>10.0</v>
      </c>
      <c r="M277" s="287"/>
      <c r="N277" s="259"/>
      <c r="O277" s="288"/>
      <c r="P277" s="259" t="s">
        <v>1366</v>
      </c>
      <c r="Q277" s="289"/>
      <c r="R277" s="290"/>
      <c r="S277" s="284"/>
      <c r="T277" s="259"/>
      <c r="U277" s="259"/>
      <c r="V277" s="259"/>
      <c r="W277" s="259"/>
      <c r="X277" s="259"/>
      <c r="Y277" s="259"/>
      <c r="Z277" s="259"/>
      <c r="AA277" s="259"/>
      <c r="AB277" s="291"/>
      <c r="AC277" s="291"/>
      <c r="AD277" s="259"/>
      <c r="AE277" s="259"/>
    </row>
    <row r="278">
      <c r="A278" s="292" t="s">
        <v>2596</v>
      </c>
      <c r="B278" s="263">
        <v>4.0</v>
      </c>
      <c r="C278" s="259">
        <v>100.0</v>
      </c>
      <c r="D278" s="103">
        <v>7.304</v>
      </c>
      <c r="E278" s="259">
        <v>1.0</v>
      </c>
      <c r="F278" s="259">
        <v>70.0</v>
      </c>
      <c r="G278" s="59" t="s">
        <v>77</v>
      </c>
      <c r="H278" s="259">
        <v>2.0</v>
      </c>
      <c r="I278" s="59"/>
      <c r="J278" s="259" t="s">
        <v>647</v>
      </c>
      <c r="K278" s="286" t="s">
        <v>2597</v>
      </c>
      <c r="L278" s="55">
        <v>10.0</v>
      </c>
      <c r="M278" s="294" t="s">
        <v>2598</v>
      </c>
      <c r="N278" s="259"/>
      <c r="O278" s="288" t="s">
        <v>118</v>
      </c>
      <c r="P278" s="259" t="s">
        <v>86</v>
      </c>
      <c r="Q278" s="293"/>
      <c r="R278" s="290"/>
      <c r="S278" s="284" t="s">
        <v>2599</v>
      </c>
      <c r="T278" s="259"/>
      <c r="U278" s="259"/>
      <c r="V278" s="259"/>
      <c r="W278" s="259"/>
      <c r="X278" s="259"/>
      <c r="Y278" s="259"/>
      <c r="Z278" s="259"/>
      <c r="AA278" s="259"/>
      <c r="AB278" s="291"/>
      <c r="AC278" s="291"/>
      <c r="AD278" s="259"/>
      <c r="AE278" s="259"/>
    </row>
    <row r="279">
      <c r="A279" s="285" t="s">
        <v>2600</v>
      </c>
      <c r="B279" s="263">
        <v>6.0</v>
      </c>
      <c r="C279" s="259">
        <v>100.0</v>
      </c>
      <c r="D279" s="103">
        <v>7.304</v>
      </c>
      <c r="E279" s="259">
        <v>1.0</v>
      </c>
      <c r="F279" s="259">
        <v>70.0</v>
      </c>
      <c r="G279" s="59" t="s">
        <v>77</v>
      </c>
      <c r="H279" s="259">
        <v>2.0</v>
      </c>
      <c r="I279" s="259" t="s">
        <v>307</v>
      </c>
      <c r="J279" s="259"/>
      <c r="K279" s="286"/>
      <c r="L279" s="55">
        <v>10.0</v>
      </c>
      <c r="M279" s="287"/>
      <c r="N279" s="259"/>
      <c r="O279" s="288"/>
      <c r="P279" s="259" t="s">
        <v>1366</v>
      </c>
      <c r="Q279" s="289"/>
      <c r="R279" s="290"/>
      <c r="S279" s="284"/>
      <c r="T279" s="259"/>
      <c r="U279" s="259"/>
      <c r="V279" s="259"/>
      <c r="W279" s="259"/>
      <c r="X279" s="259"/>
      <c r="Y279" s="259"/>
      <c r="Z279" s="259"/>
      <c r="AA279" s="259"/>
      <c r="AB279" s="291"/>
      <c r="AC279" s="291"/>
      <c r="AD279" s="259"/>
      <c r="AE279" s="259"/>
    </row>
    <row r="280">
      <c r="A280" s="285" t="s">
        <v>2601</v>
      </c>
      <c r="B280" s="263">
        <v>8.0</v>
      </c>
      <c r="C280" s="259">
        <v>100.0</v>
      </c>
      <c r="D280" s="103">
        <v>7.304</v>
      </c>
      <c r="E280" s="259">
        <v>1.0</v>
      </c>
      <c r="F280" s="259">
        <v>70.0</v>
      </c>
      <c r="G280" s="59" t="s">
        <v>77</v>
      </c>
      <c r="H280" s="259">
        <v>2.0</v>
      </c>
      <c r="I280" s="259" t="s">
        <v>176</v>
      </c>
      <c r="J280" s="259"/>
      <c r="K280" s="286"/>
      <c r="L280" s="55">
        <v>10.0</v>
      </c>
      <c r="M280" s="287"/>
      <c r="N280" s="259"/>
      <c r="O280" s="288"/>
      <c r="P280" s="259" t="s">
        <v>1366</v>
      </c>
      <c r="Q280" s="289"/>
      <c r="R280" s="290"/>
      <c r="S280" s="284"/>
      <c r="T280" s="259"/>
      <c r="U280" s="259"/>
      <c r="V280" s="259"/>
      <c r="W280" s="259"/>
      <c r="X280" s="259"/>
      <c r="Y280" s="259"/>
      <c r="Z280" s="259"/>
      <c r="AA280" s="259"/>
      <c r="AB280" s="291"/>
      <c r="AC280" s="291"/>
      <c r="AD280" s="259"/>
      <c r="AE280" s="259"/>
    </row>
    <row r="281">
      <c r="A281" s="285" t="s">
        <v>2602</v>
      </c>
      <c r="B281" s="263">
        <v>9.0</v>
      </c>
      <c r="C281" s="259">
        <v>100.0</v>
      </c>
      <c r="D281" s="103">
        <v>7.304</v>
      </c>
      <c r="E281" s="259">
        <v>1.0</v>
      </c>
      <c r="F281" s="259">
        <v>70.0</v>
      </c>
      <c r="G281" s="59" t="s">
        <v>77</v>
      </c>
      <c r="H281" s="259">
        <v>2.0</v>
      </c>
      <c r="I281" s="259" t="s">
        <v>1593</v>
      </c>
      <c r="J281" s="259"/>
      <c r="K281" s="286"/>
      <c r="L281" s="55">
        <v>10.0</v>
      </c>
      <c r="M281" s="287"/>
      <c r="N281" s="259"/>
      <c r="O281" s="288"/>
      <c r="P281" s="259" t="s">
        <v>1366</v>
      </c>
      <c r="Q281" s="289"/>
      <c r="R281" s="290"/>
      <c r="S281" s="284"/>
      <c r="T281" s="259"/>
      <c r="U281" s="259"/>
      <c r="V281" s="259"/>
      <c r="W281" s="259"/>
      <c r="X281" s="259"/>
      <c r="Y281" s="259"/>
      <c r="Z281" s="259"/>
      <c r="AA281" s="259"/>
      <c r="AB281" s="291"/>
      <c r="AC281" s="291"/>
      <c r="AD281" s="259"/>
      <c r="AE281" s="259"/>
    </row>
    <row r="282">
      <c r="A282" s="285" t="s">
        <v>2603</v>
      </c>
      <c r="B282" s="263">
        <v>11.0</v>
      </c>
      <c r="C282" s="259">
        <v>100.0</v>
      </c>
      <c r="D282" s="103">
        <v>7.304</v>
      </c>
      <c r="E282" s="259">
        <v>1.0</v>
      </c>
      <c r="F282" s="259">
        <v>70.0</v>
      </c>
      <c r="G282" s="59" t="s">
        <v>77</v>
      </c>
      <c r="H282" s="259">
        <v>2.0</v>
      </c>
      <c r="I282" s="259" t="s">
        <v>2518</v>
      </c>
      <c r="J282" s="259"/>
      <c r="K282" s="286"/>
      <c r="L282" s="55">
        <v>10.0</v>
      </c>
      <c r="M282" s="287"/>
      <c r="N282" s="259"/>
      <c r="O282" s="288"/>
      <c r="P282" s="259" t="s">
        <v>1366</v>
      </c>
      <c r="Q282" s="289"/>
      <c r="R282" s="290"/>
      <c r="S282" s="284"/>
      <c r="T282" s="259"/>
      <c r="U282" s="259"/>
      <c r="V282" s="259"/>
      <c r="W282" s="259"/>
      <c r="X282" s="259"/>
      <c r="Y282" s="259"/>
      <c r="Z282" s="259"/>
      <c r="AA282" s="259"/>
      <c r="AB282" s="291"/>
      <c r="AC282" s="291"/>
      <c r="AD282" s="259"/>
      <c r="AE282" s="259"/>
    </row>
    <row r="283">
      <c r="A283" s="285" t="s">
        <v>2604</v>
      </c>
      <c r="B283" s="263">
        <v>12.0</v>
      </c>
      <c r="C283" s="259">
        <v>100.0</v>
      </c>
      <c r="D283" s="103">
        <v>7.304</v>
      </c>
      <c r="E283" s="259">
        <v>1.0</v>
      </c>
      <c r="F283" s="259">
        <v>70.0</v>
      </c>
      <c r="G283" s="59" t="s">
        <v>77</v>
      </c>
      <c r="H283" s="259">
        <v>2.0</v>
      </c>
      <c r="I283" s="259" t="s">
        <v>2605</v>
      </c>
      <c r="J283" s="259"/>
      <c r="K283" s="286"/>
      <c r="L283" s="55">
        <v>10.0</v>
      </c>
      <c r="M283" s="287"/>
      <c r="N283" s="259"/>
      <c r="O283" s="288"/>
      <c r="P283" s="259" t="s">
        <v>1366</v>
      </c>
      <c r="Q283" s="289"/>
      <c r="R283" s="290"/>
      <c r="S283" s="284"/>
      <c r="T283" s="259"/>
      <c r="U283" s="259"/>
      <c r="V283" s="259"/>
      <c r="W283" s="259"/>
      <c r="X283" s="259"/>
      <c r="Y283" s="259"/>
      <c r="Z283" s="259"/>
      <c r="AA283" s="259"/>
      <c r="AB283" s="291"/>
      <c r="AC283" s="291"/>
      <c r="AD283" s="259"/>
      <c r="AE283" s="259"/>
    </row>
    <row r="284">
      <c r="A284" s="285" t="s">
        <v>2606</v>
      </c>
      <c r="B284" s="263">
        <v>13.0</v>
      </c>
      <c r="C284" s="259">
        <v>100.0</v>
      </c>
      <c r="D284" s="103">
        <v>7.304</v>
      </c>
      <c r="E284" s="259">
        <v>1.0</v>
      </c>
      <c r="F284" s="259">
        <v>70.0</v>
      </c>
      <c r="G284" s="59" t="s">
        <v>77</v>
      </c>
      <c r="H284" s="259">
        <v>2.0</v>
      </c>
      <c r="I284" s="259" t="s">
        <v>242</v>
      </c>
      <c r="J284" s="259"/>
      <c r="K284" s="286"/>
      <c r="L284" s="55">
        <v>10.0</v>
      </c>
      <c r="M284" s="287"/>
      <c r="N284" s="259"/>
      <c r="O284" s="288"/>
      <c r="P284" s="259" t="s">
        <v>1366</v>
      </c>
      <c r="Q284" s="289"/>
      <c r="R284" s="290"/>
      <c r="S284" s="284"/>
      <c r="T284" s="259"/>
      <c r="U284" s="259"/>
      <c r="V284" s="259"/>
      <c r="W284" s="259"/>
      <c r="X284" s="259"/>
      <c r="Y284" s="259"/>
      <c r="Z284" s="259"/>
      <c r="AA284" s="259"/>
      <c r="AB284" s="291"/>
      <c r="AC284" s="291"/>
      <c r="AD284" s="259"/>
      <c r="AE284" s="259"/>
    </row>
    <row r="285">
      <c r="A285" s="285" t="s">
        <v>2607</v>
      </c>
      <c r="B285" s="263">
        <v>14.0</v>
      </c>
      <c r="C285" s="259">
        <v>100.0</v>
      </c>
      <c r="D285" s="103">
        <v>7.304</v>
      </c>
      <c r="E285" s="259">
        <v>1.0</v>
      </c>
      <c r="F285" s="259">
        <v>70.0</v>
      </c>
      <c r="G285" s="59" t="s">
        <v>77</v>
      </c>
      <c r="H285" s="259">
        <v>2.0</v>
      </c>
      <c r="I285" s="259" t="s">
        <v>1593</v>
      </c>
      <c r="J285" s="259" t="s">
        <v>647</v>
      </c>
      <c r="K285" s="286"/>
      <c r="L285" s="55">
        <v>10.0</v>
      </c>
      <c r="M285" s="294" t="s">
        <v>2608</v>
      </c>
      <c r="N285" s="259"/>
      <c r="O285" s="288" t="s">
        <v>102</v>
      </c>
      <c r="P285" s="259" t="s">
        <v>86</v>
      </c>
      <c r="Q285" s="293"/>
      <c r="R285" s="24" t="s">
        <v>2609</v>
      </c>
      <c r="S285" s="284" t="s">
        <v>2102</v>
      </c>
      <c r="T285" s="259"/>
      <c r="U285" s="259"/>
      <c r="V285" s="259"/>
      <c r="W285" s="259"/>
      <c r="X285" s="259"/>
      <c r="Y285" s="259"/>
      <c r="Z285" s="259"/>
      <c r="AA285" s="259"/>
      <c r="AB285" s="291"/>
      <c r="AC285" s="291"/>
      <c r="AD285" s="259"/>
      <c r="AE285" s="259"/>
    </row>
    <row r="286">
      <c r="A286" s="295" t="s">
        <v>2610</v>
      </c>
      <c r="B286" s="263">
        <v>1.0</v>
      </c>
      <c r="C286" s="259">
        <v>100.0</v>
      </c>
      <c r="D286" s="103">
        <v>7.304</v>
      </c>
      <c r="E286" s="259">
        <v>1.0</v>
      </c>
      <c r="F286" s="259">
        <v>70.0</v>
      </c>
      <c r="G286" s="59" t="s">
        <v>77</v>
      </c>
      <c r="H286" s="259">
        <v>2.0</v>
      </c>
      <c r="I286" s="259" t="s">
        <v>2611</v>
      </c>
      <c r="J286" s="259" t="s">
        <v>647</v>
      </c>
      <c r="K286" s="286" t="s">
        <v>2612</v>
      </c>
      <c r="L286" s="55">
        <v>10.0</v>
      </c>
      <c r="M286" s="294" t="s">
        <v>2613</v>
      </c>
      <c r="N286" s="259"/>
      <c r="O286" s="288" t="s">
        <v>118</v>
      </c>
      <c r="P286" s="259" t="s">
        <v>86</v>
      </c>
      <c r="Q286" s="293"/>
      <c r="R286" s="290"/>
      <c r="S286" s="284" t="s">
        <v>2614</v>
      </c>
      <c r="T286" s="259"/>
      <c r="U286" s="259"/>
      <c r="V286" s="259"/>
      <c r="W286" s="259"/>
      <c r="X286" s="259"/>
      <c r="Y286" s="259"/>
      <c r="Z286" s="259"/>
      <c r="AA286" s="259"/>
      <c r="AB286" s="291"/>
      <c r="AC286" s="291"/>
      <c r="AD286" s="259"/>
      <c r="AE286" s="259"/>
    </row>
    <row r="287">
      <c r="A287" s="295" t="s">
        <v>2615</v>
      </c>
      <c r="B287" s="263">
        <v>3.0</v>
      </c>
      <c r="C287" s="259">
        <v>100.0</v>
      </c>
      <c r="D287" s="103">
        <v>7.304</v>
      </c>
      <c r="E287" s="259">
        <v>1.0</v>
      </c>
      <c r="F287" s="259">
        <v>70.0</v>
      </c>
      <c r="G287" s="59" t="s">
        <v>77</v>
      </c>
      <c r="H287" s="259">
        <v>2.0</v>
      </c>
      <c r="I287" s="259" t="s">
        <v>2616</v>
      </c>
      <c r="J287" s="259" t="s">
        <v>647</v>
      </c>
      <c r="K287" s="286" t="s">
        <v>2617</v>
      </c>
      <c r="L287" s="55">
        <v>10.0</v>
      </c>
      <c r="M287" s="294" t="s">
        <v>2618</v>
      </c>
      <c r="N287" s="259"/>
      <c r="O287" s="288" t="s">
        <v>102</v>
      </c>
      <c r="P287" s="259" t="s">
        <v>86</v>
      </c>
      <c r="Q287" s="293"/>
      <c r="R287" s="290"/>
      <c r="S287" s="284" t="s">
        <v>2614</v>
      </c>
      <c r="T287" s="259"/>
      <c r="U287" s="259"/>
      <c r="V287" s="259"/>
      <c r="W287" s="259"/>
      <c r="X287" s="259"/>
      <c r="Y287" s="259"/>
      <c r="Z287" s="259"/>
      <c r="AA287" s="259"/>
      <c r="AB287" s="291"/>
      <c r="AC287" s="291"/>
      <c r="AD287" s="259"/>
      <c r="AE287" s="259"/>
    </row>
    <row r="288">
      <c r="A288" s="296" t="s">
        <v>2619</v>
      </c>
      <c r="B288" s="263">
        <v>1.0</v>
      </c>
      <c r="C288" s="259">
        <v>100.0</v>
      </c>
      <c r="D288" s="103">
        <v>7.304</v>
      </c>
      <c r="E288" s="259">
        <v>1.0</v>
      </c>
      <c r="F288" s="259">
        <v>70.0</v>
      </c>
      <c r="G288" s="59" t="s">
        <v>77</v>
      </c>
      <c r="H288" s="259">
        <v>2.0</v>
      </c>
      <c r="I288" s="259"/>
      <c r="J288" s="259" t="s">
        <v>647</v>
      </c>
      <c r="K288" s="286" t="s">
        <v>1761</v>
      </c>
      <c r="L288" s="55">
        <v>10.0</v>
      </c>
      <c r="M288" s="294" t="s">
        <v>2620</v>
      </c>
      <c r="N288" s="259"/>
      <c r="O288" s="288" t="s">
        <v>102</v>
      </c>
      <c r="P288" s="259" t="s">
        <v>86</v>
      </c>
      <c r="Q288" s="293"/>
      <c r="R288" s="290"/>
      <c r="S288" s="284" t="s">
        <v>2621</v>
      </c>
      <c r="T288" s="259"/>
      <c r="U288" s="259"/>
      <c r="V288" s="259"/>
      <c r="W288" s="259"/>
      <c r="X288" s="259"/>
      <c r="Y288" s="259"/>
      <c r="Z288" s="259"/>
      <c r="AA288" s="259"/>
      <c r="AB288" s="291"/>
      <c r="AC288" s="202">
        <v>1.0</v>
      </c>
      <c r="AD288" s="259"/>
      <c r="AE288" s="259"/>
    </row>
    <row r="289">
      <c r="A289" s="296" t="s">
        <v>2622</v>
      </c>
      <c r="B289" s="263">
        <v>2.0</v>
      </c>
      <c r="C289" s="259">
        <v>100.0</v>
      </c>
      <c r="D289" s="103">
        <v>7.304</v>
      </c>
      <c r="E289" s="259">
        <v>1.0</v>
      </c>
      <c r="F289" s="259">
        <v>70.0</v>
      </c>
      <c r="G289" s="59" t="s">
        <v>77</v>
      </c>
      <c r="H289" s="259">
        <v>2.0</v>
      </c>
      <c r="I289" s="259" t="s">
        <v>603</v>
      </c>
      <c r="J289" s="259" t="s">
        <v>647</v>
      </c>
      <c r="K289" s="286" t="s">
        <v>2623</v>
      </c>
      <c r="L289" s="55">
        <v>10.0</v>
      </c>
      <c r="M289" s="287" t="s">
        <v>2624</v>
      </c>
      <c r="N289" s="259"/>
      <c r="O289" s="288" t="s">
        <v>118</v>
      </c>
      <c r="P289" s="259" t="s">
        <v>86</v>
      </c>
      <c r="Q289" s="293"/>
      <c r="R289" s="290"/>
      <c r="S289" s="284" t="s">
        <v>2625</v>
      </c>
      <c r="T289" s="259"/>
      <c r="U289" s="259"/>
      <c r="V289" s="259"/>
      <c r="W289" s="259"/>
      <c r="X289" s="259"/>
      <c r="Y289" s="259"/>
      <c r="Z289" s="259"/>
      <c r="AA289" s="259"/>
      <c r="AB289" s="291"/>
      <c r="AC289" s="291"/>
      <c r="AD289" s="259"/>
      <c r="AE289" s="259"/>
    </row>
    <row r="290">
      <c r="A290" s="296" t="s">
        <v>2626</v>
      </c>
      <c r="B290" s="263">
        <v>3.0</v>
      </c>
      <c r="C290" s="259">
        <v>100.0</v>
      </c>
      <c r="D290" s="103">
        <v>7.304</v>
      </c>
      <c r="E290" s="259">
        <v>1.0</v>
      </c>
      <c r="F290" s="259">
        <v>70.0</v>
      </c>
      <c r="G290" s="59" t="s">
        <v>77</v>
      </c>
      <c r="H290" s="259">
        <v>2.0</v>
      </c>
      <c r="I290" s="259"/>
      <c r="J290" s="259"/>
      <c r="K290" s="286"/>
      <c r="L290" s="55">
        <v>10.0</v>
      </c>
      <c r="M290" s="287"/>
      <c r="N290" s="259"/>
      <c r="O290" s="288"/>
      <c r="P290" s="259" t="s">
        <v>1366</v>
      </c>
      <c r="Q290" s="289"/>
      <c r="R290" s="290"/>
      <c r="S290" s="24" t="s">
        <v>2627</v>
      </c>
      <c r="T290" s="259"/>
      <c r="U290" s="259"/>
      <c r="V290" s="259"/>
      <c r="W290" s="259"/>
      <c r="X290" s="259"/>
      <c r="Y290" s="259"/>
      <c r="Z290" s="259"/>
      <c r="AA290" s="259"/>
      <c r="AB290" s="291"/>
      <c r="AC290" s="291"/>
      <c r="AD290" s="259"/>
      <c r="AE290" s="259"/>
    </row>
    <row r="291">
      <c r="A291" s="110" t="s">
        <v>2628</v>
      </c>
      <c r="B291" s="259"/>
      <c r="C291" s="259">
        <v>100.0</v>
      </c>
      <c r="D291" s="103">
        <v>7.304</v>
      </c>
      <c r="E291" s="259">
        <v>1.0</v>
      </c>
      <c r="F291" s="259">
        <v>70.0</v>
      </c>
      <c r="G291" s="59" t="s">
        <v>77</v>
      </c>
      <c r="H291" s="259">
        <v>2.0</v>
      </c>
      <c r="I291" s="259" t="s">
        <v>183</v>
      </c>
      <c r="J291" s="259"/>
      <c r="K291" s="286"/>
      <c r="L291" s="55">
        <v>10.0</v>
      </c>
      <c r="M291" s="287"/>
      <c r="N291" s="259"/>
      <c r="O291" s="288"/>
      <c r="P291" s="259" t="s">
        <v>1366</v>
      </c>
      <c r="Q291" s="289"/>
      <c r="R291" s="290"/>
      <c r="S291" s="24" t="s">
        <v>2629</v>
      </c>
      <c r="T291" s="259"/>
      <c r="U291" s="259"/>
      <c r="V291" s="259"/>
      <c r="W291" s="259"/>
      <c r="X291" s="259"/>
      <c r="Y291" s="259"/>
      <c r="Z291" s="259"/>
      <c r="AA291" s="259"/>
      <c r="AB291" s="291"/>
      <c r="AC291" s="291"/>
      <c r="AD291" s="259"/>
      <c r="AE291" s="259"/>
    </row>
    <row r="292">
      <c r="A292" s="296" t="s">
        <v>2630</v>
      </c>
      <c r="B292" s="263">
        <v>4.0</v>
      </c>
      <c r="C292" s="259">
        <v>100.0</v>
      </c>
      <c r="D292" s="103">
        <v>7.304</v>
      </c>
      <c r="E292" s="259">
        <v>1.0</v>
      </c>
      <c r="F292" s="259">
        <v>70.0</v>
      </c>
      <c r="G292" s="59" t="s">
        <v>77</v>
      </c>
      <c r="H292" s="259">
        <v>2.0</v>
      </c>
      <c r="I292" s="59"/>
      <c r="J292" s="259" t="s">
        <v>647</v>
      </c>
      <c r="K292" s="286" t="s">
        <v>231</v>
      </c>
      <c r="L292" s="55">
        <v>10.0</v>
      </c>
      <c r="M292" s="287" t="s">
        <v>2631</v>
      </c>
      <c r="N292" s="259"/>
      <c r="O292" s="288" t="s">
        <v>102</v>
      </c>
      <c r="P292" s="259" t="s">
        <v>86</v>
      </c>
      <c r="Q292" s="293"/>
      <c r="R292" s="284" t="s">
        <v>2632</v>
      </c>
      <c r="S292" s="284" t="s">
        <v>2633</v>
      </c>
      <c r="T292" s="102" t="s">
        <v>99</v>
      </c>
      <c r="U292" s="259"/>
      <c r="V292" s="259"/>
      <c r="W292" s="259"/>
      <c r="X292" s="259"/>
      <c r="Y292" s="259"/>
      <c r="Z292" s="259"/>
      <c r="AA292" s="259"/>
      <c r="AB292" s="291"/>
      <c r="AC292" s="202">
        <v>1.0</v>
      </c>
      <c r="AD292" s="259"/>
      <c r="AE292" s="259"/>
    </row>
    <row r="293">
      <c r="A293" s="296" t="s">
        <v>2634</v>
      </c>
      <c r="B293" s="263">
        <v>8.0</v>
      </c>
      <c r="C293" s="259">
        <v>100.0</v>
      </c>
      <c r="D293" s="103">
        <v>7.304</v>
      </c>
      <c r="E293" s="259">
        <v>1.0</v>
      </c>
      <c r="F293" s="259">
        <v>70.0</v>
      </c>
      <c r="G293" s="59" t="s">
        <v>77</v>
      </c>
      <c r="H293" s="259">
        <v>2.0</v>
      </c>
      <c r="I293" s="259" t="s">
        <v>603</v>
      </c>
      <c r="J293" s="259"/>
      <c r="K293" s="286"/>
      <c r="L293" s="55">
        <v>10.0</v>
      </c>
      <c r="M293" s="287"/>
      <c r="N293" s="259"/>
      <c r="O293" s="288"/>
      <c r="P293" s="259" t="s">
        <v>1366</v>
      </c>
      <c r="Q293" s="289"/>
      <c r="R293" s="290"/>
      <c r="S293" s="24" t="s">
        <v>2635</v>
      </c>
      <c r="T293" s="259"/>
      <c r="U293" s="259"/>
      <c r="V293" s="259"/>
      <c r="W293" s="259"/>
      <c r="X293" s="259"/>
      <c r="Y293" s="259"/>
      <c r="Z293" s="259"/>
      <c r="AA293" s="259"/>
      <c r="AB293" s="291"/>
      <c r="AC293" s="291"/>
      <c r="AD293" s="259"/>
      <c r="AE293" s="259"/>
    </row>
    <row r="294">
      <c r="A294" s="296" t="s">
        <v>2636</v>
      </c>
      <c r="B294" s="263">
        <v>9.0</v>
      </c>
      <c r="C294" s="259">
        <v>100.0</v>
      </c>
      <c r="D294" s="103">
        <v>7.304</v>
      </c>
      <c r="E294" s="259">
        <v>1.0</v>
      </c>
      <c r="F294" s="259">
        <v>70.0</v>
      </c>
      <c r="G294" s="59" t="s">
        <v>77</v>
      </c>
      <c r="H294" s="259">
        <v>2.0</v>
      </c>
      <c r="I294" s="259" t="s">
        <v>176</v>
      </c>
      <c r="J294" s="259" t="s">
        <v>647</v>
      </c>
      <c r="K294" s="286" t="s">
        <v>2185</v>
      </c>
      <c r="L294" s="55">
        <v>10.0</v>
      </c>
      <c r="M294" s="287" t="s">
        <v>2637</v>
      </c>
      <c r="N294" s="259"/>
      <c r="O294" s="288"/>
      <c r="P294" s="259" t="s">
        <v>86</v>
      </c>
      <c r="Q294" s="293"/>
      <c r="R294" s="290"/>
      <c r="S294" s="24" t="s">
        <v>2638</v>
      </c>
      <c r="T294" s="259"/>
      <c r="U294" s="259"/>
      <c r="V294" s="259"/>
      <c r="W294" s="259"/>
      <c r="X294" s="259"/>
      <c r="Y294" s="259"/>
      <c r="Z294" s="259"/>
      <c r="AA294" s="259"/>
      <c r="AB294" s="291"/>
      <c r="AC294" s="291"/>
      <c r="AD294" s="259"/>
      <c r="AE294" s="259"/>
    </row>
    <row r="295">
      <c r="A295" s="110"/>
      <c r="B295" s="55"/>
      <c r="C295" s="59"/>
      <c r="D295" s="103"/>
      <c r="E295" s="59"/>
      <c r="F295" s="59"/>
      <c r="G295" s="59"/>
      <c r="H295" s="59"/>
      <c r="I295" s="59"/>
      <c r="J295" s="59"/>
      <c r="K295" s="67"/>
      <c r="L295" s="59"/>
      <c r="M295" s="69"/>
      <c r="N295" s="59"/>
      <c r="O295" s="88"/>
      <c r="P295" s="59"/>
      <c r="Q295" s="73"/>
      <c r="R295" s="92"/>
      <c r="S295" s="28"/>
      <c r="T295" s="59"/>
      <c r="U295" s="59"/>
      <c r="V295" s="59"/>
      <c r="W295" s="59"/>
      <c r="X295" s="59"/>
      <c r="Y295" s="59"/>
      <c r="Z295" s="59"/>
      <c r="AA295" s="59"/>
      <c r="AB295" s="94"/>
      <c r="AC295" s="94"/>
      <c r="AD295" s="59"/>
      <c r="AE295" s="59"/>
    </row>
    <row r="296">
      <c r="A296" s="169"/>
      <c r="B296" s="174"/>
      <c r="C296" s="171" t="s">
        <v>2639</v>
      </c>
      <c r="D296" s="172"/>
      <c r="E296" s="174"/>
      <c r="F296" s="174"/>
      <c r="G296" s="173"/>
      <c r="H296" s="174"/>
      <c r="I296" s="174"/>
      <c r="J296" s="174"/>
      <c r="K296" s="177"/>
      <c r="L296" s="174"/>
      <c r="M296" s="178"/>
      <c r="N296" s="179"/>
      <c r="O296" s="181"/>
      <c r="P296" s="174"/>
      <c r="Q296" s="183"/>
      <c r="R296" s="184"/>
      <c r="S296" s="184"/>
      <c r="T296" s="174"/>
      <c r="U296" s="174"/>
      <c r="V296" s="174"/>
      <c r="W296" s="174"/>
      <c r="X296" s="174"/>
      <c r="Y296" s="174"/>
      <c r="Z296" s="174"/>
      <c r="AA296" s="174"/>
      <c r="AB296" s="174"/>
      <c r="AC296" s="174"/>
      <c r="AD296" s="174"/>
      <c r="AE296" s="174"/>
    </row>
    <row r="297">
      <c r="A297" s="285" t="s">
        <v>2640</v>
      </c>
      <c r="B297" s="263">
        <v>1.0</v>
      </c>
      <c r="C297" s="259">
        <v>98.0</v>
      </c>
      <c r="D297" s="297">
        <v>4.607</v>
      </c>
      <c r="E297" s="259">
        <v>1.0</v>
      </c>
      <c r="F297" s="259">
        <v>100.0</v>
      </c>
      <c r="G297" s="59" t="s">
        <v>77</v>
      </c>
      <c r="H297" s="259">
        <v>2.0</v>
      </c>
      <c r="I297" s="259" t="s">
        <v>1398</v>
      </c>
      <c r="J297" s="259"/>
      <c r="K297" s="286" t="s">
        <v>2641</v>
      </c>
      <c r="L297" s="55">
        <v>10.0</v>
      </c>
      <c r="M297" s="287" t="s">
        <v>2642</v>
      </c>
      <c r="N297" s="259"/>
      <c r="O297" s="288" t="s">
        <v>209</v>
      </c>
      <c r="P297" s="291"/>
      <c r="Q297" s="289"/>
      <c r="R297" s="290"/>
      <c r="S297" s="284"/>
      <c r="T297" s="259"/>
      <c r="U297" s="259"/>
      <c r="V297" s="259"/>
      <c r="W297" s="259"/>
      <c r="X297" s="259"/>
      <c r="Y297" s="259"/>
      <c r="Z297" s="259"/>
      <c r="AA297" s="259"/>
      <c r="AB297" s="291"/>
      <c r="AC297" s="291"/>
      <c r="AD297" s="259"/>
      <c r="AE297" s="259"/>
    </row>
    <row r="298">
      <c r="A298" s="285" t="s">
        <v>2643</v>
      </c>
      <c r="B298" s="263">
        <v>2.0</v>
      </c>
      <c r="C298" s="259">
        <v>98.0</v>
      </c>
      <c r="D298" s="297">
        <v>4.607</v>
      </c>
      <c r="E298" s="259">
        <v>1.0</v>
      </c>
      <c r="F298" s="259">
        <v>100.0</v>
      </c>
      <c r="G298" s="59" t="s">
        <v>77</v>
      </c>
      <c r="H298" s="259">
        <v>2.0</v>
      </c>
      <c r="I298" s="259" t="s">
        <v>113</v>
      </c>
      <c r="J298" s="259"/>
      <c r="K298" s="286"/>
      <c r="L298" s="55">
        <v>10.0</v>
      </c>
      <c r="M298" s="287" t="s">
        <v>1906</v>
      </c>
      <c r="N298" s="259"/>
      <c r="O298" s="288"/>
      <c r="P298" s="291"/>
      <c r="Q298" s="289"/>
      <c r="R298" s="290"/>
      <c r="S298" s="284" t="s">
        <v>2644</v>
      </c>
      <c r="T298" s="259"/>
      <c r="U298" s="259"/>
      <c r="V298" s="259"/>
      <c r="W298" s="259"/>
      <c r="X298" s="259"/>
      <c r="Y298" s="259"/>
      <c r="Z298" s="259"/>
      <c r="AA298" s="259"/>
      <c r="AB298" s="291"/>
      <c r="AC298" s="291"/>
      <c r="AD298" s="259"/>
      <c r="AE298" s="259"/>
    </row>
    <row r="299">
      <c r="A299" s="285" t="s">
        <v>2645</v>
      </c>
      <c r="B299" s="263">
        <v>3.0</v>
      </c>
      <c r="C299" s="259">
        <v>98.0</v>
      </c>
      <c r="D299" s="297">
        <v>4.607</v>
      </c>
      <c r="E299" s="259">
        <v>1.0</v>
      </c>
      <c r="F299" s="259">
        <v>100.0</v>
      </c>
      <c r="G299" s="59" t="s">
        <v>77</v>
      </c>
      <c r="H299" s="259">
        <v>2.0</v>
      </c>
      <c r="I299" s="259" t="s">
        <v>122</v>
      </c>
      <c r="J299" s="259"/>
      <c r="K299" s="286"/>
      <c r="L299" s="55">
        <v>10.0</v>
      </c>
      <c r="M299" s="287" t="s">
        <v>2646</v>
      </c>
      <c r="N299" s="259"/>
      <c r="O299" s="288"/>
      <c r="P299" s="291"/>
      <c r="Q299" s="289"/>
      <c r="R299" s="290"/>
      <c r="S299" s="284"/>
      <c r="T299" s="259"/>
      <c r="U299" s="259"/>
      <c r="V299" s="259"/>
      <c r="W299" s="259"/>
      <c r="X299" s="259"/>
      <c r="Y299" s="259"/>
      <c r="Z299" s="259"/>
      <c r="AA299" s="259"/>
      <c r="AB299" s="291"/>
      <c r="AC299" s="291"/>
      <c r="AD299" s="259"/>
      <c r="AE299" s="259"/>
    </row>
    <row r="300">
      <c r="A300" s="285" t="s">
        <v>2647</v>
      </c>
      <c r="B300" s="263">
        <v>4.0</v>
      </c>
      <c r="C300" s="259">
        <v>98.0</v>
      </c>
      <c r="D300" s="297">
        <v>4.607</v>
      </c>
      <c r="E300" s="259">
        <v>1.0</v>
      </c>
      <c r="F300" s="259">
        <v>100.0</v>
      </c>
      <c r="G300" s="59" t="s">
        <v>77</v>
      </c>
      <c r="H300" s="259">
        <v>2.0</v>
      </c>
      <c r="I300" s="259" t="s">
        <v>122</v>
      </c>
      <c r="J300" s="259"/>
      <c r="K300" s="286"/>
      <c r="L300" s="55">
        <v>10.0</v>
      </c>
      <c r="M300" s="287" t="s">
        <v>2648</v>
      </c>
      <c r="N300" s="259"/>
      <c r="O300" s="288"/>
      <c r="P300" s="291"/>
      <c r="Q300" s="289"/>
      <c r="R300" s="290"/>
      <c r="S300" s="284"/>
      <c r="T300" s="259"/>
      <c r="U300" s="259"/>
      <c r="V300" s="259"/>
      <c r="W300" s="259"/>
      <c r="X300" s="259"/>
      <c r="Y300" s="259"/>
      <c r="Z300" s="259"/>
      <c r="AA300" s="259"/>
      <c r="AB300" s="291"/>
      <c r="AC300" s="291"/>
      <c r="AD300" s="259"/>
      <c r="AE300" s="259"/>
    </row>
    <row r="301">
      <c r="A301" s="285" t="s">
        <v>2649</v>
      </c>
      <c r="B301" s="263">
        <v>6.0</v>
      </c>
      <c r="C301" s="259">
        <v>98.0</v>
      </c>
      <c r="D301" s="297">
        <v>4.607</v>
      </c>
      <c r="E301" s="259">
        <v>1.0</v>
      </c>
      <c r="F301" s="259">
        <v>100.0</v>
      </c>
      <c r="G301" s="59" t="s">
        <v>77</v>
      </c>
      <c r="H301" s="259">
        <v>2.0</v>
      </c>
      <c r="I301" s="259" t="s">
        <v>1364</v>
      </c>
      <c r="J301" s="259"/>
      <c r="K301" s="286"/>
      <c r="L301" s="55">
        <v>10.0</v>
      </c>
      <c r="M301" s="287"/>
      <c r="N301" s="259"/>
      <c r="O301" s="288"/>
      <c r="P301" s="291"/>
      <c r="Q301" s="289"/>
      <c r="R301" s="290"/>
      <c r="S301" s="284"/>
      <c r="T301" s="259"/>
      <c r="U301" s="259"/>
      <c r="V301" s="259"/>
      <c r="W301" s="259"/>
      <c r="X301" s="259"/>
      <c r="Y301" s="259"/>
      <c r="Z301" s="259"/>
      <c r="AA301" s="259"/>
      <c r="AB301" s="291"/>
      <c r="AC301" s="291"/>
      <c r="AD301" s="259"/>
      <c r="AE301" s="259"/>
    </row>
    <row r="302">
      <c r="A302" s="285" t="s">
        <v>2650</v>
      </c>
      <c r="B302" s="263">
        <v>8.0</v>
      </c>
      <c r="C302" s="259">
        <v>98.0</v>
      </c>
      <c r="D302" s="297">
        <v>4.607</v>
      </c>
      <c r="E302" s="259">
        <v>1.0</v>
      </c>
      <c r="F302" s="259">
        <v>100.0</v>
      </c>
      <c r="G302" s="59" t="s">
        <v>77</v>
      </c>
      <c r="H302" s="259">
        <v>2.0</v>
      </c>
      <c r="I302" s="259" t="s">
        <v>113</v>
      </c>
      <c r="J302" s="259"/>
      <c r="K302" s="286"/>
      <c r="L302" s="55">
        <v>10.0</v>
      </c>
      <c r="M302" s="287"/>
      <c r="N302" s="259"/>
      <c r="O302" s="288"/>
      <c r="P302" s="291"/>
      <c r="Q302" s="289"/>
      <c r="R302" s="290"/>
      <c r="S302" s="284"/>
      <c r="T302" s="259"/>
      <c r="U302" s="259"/>
      <c r="V302" s="259"/>
      <c r="W302" s="259"/>
      <c r="X302" s="259"/>
      <c r="Y302" s="259"/>
      <c r="Z302" s="259"/>
      <c r="AA302" s="259"/>
      <c r="AB302" s="291"/>
      <c r="AC302" s="291"/>
      <c r="AD302" s="259"/>
      <c r="AE302" s="259"/>
    </row>
    <row r="303">
      <c r="A303" s="285" t="s">
        <v>2651</v>
      </c>
      <c r="B303" s="263">
        <v>10.0</v>
      </c>
      <c r="C303" s="259">
        <v>98.0</v>
      </c>
      <c r="D303" s="297">
        <v>4.607</v>
      </c>
      <c r="E303" s="259">
        <v>1.0</v>
      </c>
      <c r="F303" s="259">
        <v>100.0</v>
      </c>
      <c r="G303" s="59" t="s">
        <v>77</v>
      </c>
      <c r="H303" s="259">
        <v>2.0</v>
      </c>
      <c r="I303" s="259" t="s">
        <v>2652</v>
      </c>
      <c r="J303" s="259"/>
      <c r="K303" s="286"/>
      <c r="L303" s="55">
        <v>10.0</v>
      </c>
      <c r="M303" s="287"/>
      <c r="N303" s="259"/>
      <c r="O303" s="288"/>
      <c r="P303" s="291"/>
      <c r="Q303" s="289"/>
      <c r="R303" s="290"/>
      <c r="S303" s="284"/>
      <c r="T303" s="259"/>
      <c r="U303" s="259"/>
      <c r="V303" s="259"/>
      <c r="W303" s="259"/>
      <c r="X303" s="259"/>
      <c r="Y303" s="259"/>
      <c r="Z303" s="259"/>
      <c r="AA303" s="259"/>
      <c r="AB303" s="291"/>
      <c r="AC303" s="291"/>
      <c r="AD303" s="259"/>
      <c r="AE303" s="259"/>
    </row>
    <row r="304">
      <c r="A304" s="298" t="s">
        <v>2653</v>
      </c>
      <c r="B304" s="259"/>
      <c r="C304" s="259">
        <v>98.0</v>
      </c>
      <c r="D304" s="297">
        <v>4.607</v>
      </c>
      <c r="E304" s="259">
        <v>1.0</v>
      </c>
      <c r="F304" s="259">
        <v>100.0</v>
      </c>
      <c r="G304" s="59" t="s">
        <v>77</v>
      </c>
      <c r="H304" s="259">
        <v>2.0</v>
      </c>
      <c r="I304" s="259" t="s">
        <v>2654</v>
      </c>
      <c r="J304" s="259"/>
      <c r="K304" s="286"/>
      <c r="L304" s="55">
        <v>10.0</v>
      </c>
      <c r="M304" s="287"/>
      <c r="N304" s="259"/>
      <c r="O304" s="288"/>
      <c r="P304" s="291"/>
      <c r="Q304" s="289"/>
      <c r="R304" s="290"/>
      <c r="S304" s="284"/>
      <c r="T304" s="259"/>
      <c r="U304" s="259"/>
      <c r="V304" s="259"/>
      <c r="W304" s="259"/>
      <c r="X304" s="259"/>
      <c r="Y304" s="259"/>
      <c r="Z304" s="259"/>
      <c r="AA304" s="259"/>
      <c r="AB304" s="291"/>
      <c r="AC304" s="291"/>
      <c r="AD304" s="259"/>
      <c r="AE304" s="259"/>
    </row>
    <row r="305">
      <c r="A305" s="298" t="s">
        <v>2655</v>
      </c>
      <c r="B305" s="259"/>
      <c r="C305" s="259">
        <v>98.0</v>
      </c>
      <c r="D305" s="297">
        <v>4.607</v>
      </c>
      <c r="E305" s="259">
        <v>1.0</v>
      </c>
      <c r="F305" s="259">
        <v>100.0</v>
      </c>
      <c r="G305" s="59" t="s">
        <v>77</v>
      </c>
      <c r="H305" s="259">
        <v>2.0</v>
      </c>
      <c r="I305" s="259"/>
      <c r="J305" s="259"/>
      <c r="K305" s="286"/>
      <c r="L305" s="55">
        <v>10.0</v>
      </c>
      <c r="M305" s="287"/>
      <c r="N305" s="259"/>
      <c r="O305" s="288"/>
      <c r="P305" s="291"/>
      <c r="Q305" s="289"/>
      <c r="R305" s="290"/>
      <c r="S305" s="24" t="s">
        <v>147</v>
      </c>
      <c r="T305" s="259"/>
      <c r="U305" s="259"/>
      <c r="V305" s="259"/>
      <c r="W305" s="259"/>
      <c r="X305" s="259"/>
      <c r="Y305" s="259"/>
      <c r="Z305" s="259"/>
      <c r="AA305" s="259"/>
      <c r="AB305" s="291"/>
      <c r="AC305" s="291"/>
      <c r="AD305" s="259"/>
      <c r="AE305" s="259"/>
    </row>
    <row r="306">
      <c r="A306" s="298" t="s">
        <v>2656</v>
      </c>
      <c r="B306" s="259"/>
      <c r="C306" s="259">
        <v>98.0</v>
      </c>
      <c r="D306" s="297">
        <v>4.607</v>
      </c>
      <c r="E306" s="259">
        <v>1.0</v>
      </c>
      <c r="F306" s="259">
        <v>100.0</v>
      </c>
      <c r="G306" s="59" t="s">
        <v>77</v>
      </c>
      <c r="H306" s="259">
        <v>2.0</v>
      </c>
      <c r="I306" s="259" t="s">
        <v>1398</v>
      </c>
      <c r="J306" s="259"/>
      <c r="K306" s="286"/>
      <c r="L306" s="55">
        <v>10.0</v>
      </c>
      <c r="M306" s="287"/>
      <c r="N306" s="259"/>
      <c r="O306" s="288"/>
      <c r="P306" s="291"/>
      <c r="Q306" s="289"/>
      <c r="R306" s="290"/>
      <c r="S306" s="284"/>
      <c r="T306" s="259"/>
      <c r="U306" s="259"/>
      <c r="V306" s="259"/>
      <c r="W306" s="259"/>
      <c r="X306" s="259"/>
      <c r="Y306" s="259"/>
      <c r="Z306" s="259"/>
      <c r="AA306" s="259"/>
      <c r="AB306" s="291"/>
      <c r="AC306" s="291"/>
      <c r="AD306" s="259"/>
      <c r="AE306" s="259"/>
    </row>
    <row r="307">
      <c r="A307" s="298" t="s">
        <v>2657</v>
      </c>
      <c r="B307" s="259"/>
      <c r="C307" s="259">
        <v>98.0</v>
      </c>
      <c r="D307" s="297">
        <v>4.607</v>
      </c>
      <c r="E307" s="259">
        <v>1.0</v>
      </c>
      <c r="F307" s="259">
        <v>100.0</v>
      </c>
      <c r="G307" s="59" t="s">
        <v>77</v>
      </c>
      <c r="H307" s="259">
        <v>2.0</v>
      </c>
      <c r="I307" s="259"/>
      <c r="J307" s="259"/>
      <c r="K307" s="286"/>
      <c r="L307" s="55">
        <v>10.0</v>
      </c>
      <c r="M307" s="287"/>
      <c r="N307" s="259"/>
      <c r="O307" s="288"/>
      <c r="P307" s="291"/>
      <c r="Q307" s="289"/>
      <c r="R307" s="290"/>
      <c r="S307" s="284" t="s">
        <v>2658</v>
      </c>
      <c r="T307" s="259"/>
      <c r="U307" s="259"/>
      <c r="V307" s="259"/>
      <c r="W307" s="259"/>
      <c r="X307" s="259"/>
      <c r="Y307" s="259"/>
      <c r="Z307" s="259"/>
      <c r="AA307" s="259"/>
      <c r="AB307" s="291"/>
      <c r="AC307" s="291"/>
      <c r="AD307" s="259"/>
      <c r="AE307" s="259"/>
    </row>
    <row r="308">
      <c r="A308" s="298" t="s">
        <v>2659</v>
      </c>
      <c r="B308" s="259"/>
      <c r="C308" s="259">
        <v>98.0</v>
      </c>
      <c r="D308" s="297">
        <v>4.607</v>
      </c>
      <c r="E308" s="259">
        <v>1.0</v>
      </c>
      <c r="F308" s="259">
        <v>100.0</v>
      </c>
      <c r="G308" s="59" t="s">
        <v>77</v>
      </c>
      <c r="H308" s="259">
        <v>2.0</v>
      </c>
      <c r="I308" s="259" t="s">
        <v>1731</v>
      </c>
      <c r="J308" s="259"/>
      <c r="K308" s="286"/>
      <c r="L308" s="55">
        <v>10.0</v>
      </c>
      <c r="M308" s="287"/>
      <c r="N308" s="259"/>
      <c r="O308" s="288"/>
      <c r="P308" s="291"/>
      <c r="Q308" s="289"/>
      <c r="R308" s="290"/>
      <c r="S308" s="284"/>
      <c r="T308" s="259"/>
      <c r="U308" s="259"/>
      <c r="V308" s="259"/>
      <c r="W308" s="259"/>
      <c r="X308" s="259"/>
      <c r="Y308" s="259"/>
      <c r="Z308" s="259"/>
      <c r="AA308" s="259"/>
      <c r="AB308" s="291"/>
      <c r="AC308" s="291"/>
      <c r="AD308" s="259"/>
      <c r="AE308" s="259"/>
    </row>
    <row r="309">
      <c r="A309" s="298" t="s">
        <v>2660</v>
      </c>
      <c r="B309" s="259"/>
      <c r="C309" s="259">
        <v>98.0</v>
      </c>
      <c r="D309" s="297">
        <v>4.607</v>
      </c>
      <c r="E309" s="259">
        <v>1.0</v>
      </c>
      <c r="F309" s="259">
        <v>100.0</v>
      </c>
      <c r="G309" s="59" t="s">
        <v>77</v>
      </c>
      <c r="H309" s="259">
        <v>2.0</v>
      </c>
      <c r="I309" s="259" t="s">
        <v>113</v>
      </c>
      <c r="J309" s="259"/>
      <c r="K309" s="286"/>
      <c r="L309" s="55">
        <v>10.0</v>
      </c>
      <c r="M309" s="287"/>
      <c r="N309" s="259"/>
      <c r="O309" s="288"/>
      <c r="P309" s="291"/>
      <c r="Q309" s="289"/>
      <c r="R309" s="290"/>
      <c r="S309" s="284"/>
      <c r="T309" s="259"/>
      <c r="U309" s="259"/>
      <c r="V309" s="259"/>
      <c r="W309" s="259"/>
      <c r="X309" s="259"/>
      <c r="Y309" s="259"/>
      <c r="Z309" s="259"/>
      <c r="AA309" s="259"/>
      <c r="AB309" s="291"/>
      <c r="AC309" s="291"/>
      <c r="AD309" s="259"/>
      <c r="AE309" s="259"/>
    </row>
    <row r="310">
      <c r="A310" s="298"/>
      <c r="B310" s="259"/>
      <c r="C310" s="259"/>
      <c r="D310" s="297"/>
      <c r="E310" s="259"/>
      <c r="F310" s="259"/>
      <c r="G310" s="59"/>
      <c r="H310" s="259"/>
      <c r="I310" s="259"/>
      <c r="J310" s="259"/>
      <c r="K310" s="286"/>
      <c r="L310" s="259"/>
      <c r="M310" s="287"/>
      <c r="N310" s="259"/>
      <c r="O310" s="288"/>
      <c r="P310" s="291"/>
      <c r="Q310" s="289"/>
      <c r="R310" s="290"/>
      <c r="S310" s="284"/>
      <c r="T310" s="259"/>
      <c r="U310" s="259"/>
      <c r="V310" s="259"/>
      <c r="W310" s="259"/>
      <c r="X310" s="259"/>
      <c r="Y310" s="259"/>
      <c r="Z310" s="259"/>
      <c r="AA310" s="259"/>
      <c r="AB310" s="291"/>
      <c r="AC310" s="291"/>
      <c r="AD310" s="259"/>
      <c r="AE310" s="259"/>
    </row>
    <row r="311">
      <c r="A311" s="169"/>
      <c r="B311" s="174"/>
      <c r="C311" s="171" t="s">
        <v>2661</v>
      </c>
      <c r="D311" s="172"/>
      <c r="E311" s="174"/>
      <c r="F311" s="174"/>
      <c r="G311" s="173"/>
      <c r="H311" s="174"/>
      <c r="I311" s="174"/>
      <c r="J311" s="174"/>
      <c r="K311" s="177"/>
      <c r="L311" s="174"/>
      <c r="M311" s="178"/>
      <c r="N311" s="179"/>
      <c r="O311" s="181"/>
      <c r="P311" s="174"/>
      <c r="Q311" s="183"/>
      <c r="R311" s="184"/>
      <c r="S311" s="18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</row>
    <row r="312">
      <c r="A312" s="299" t="s">
        <v>2662</v>
      </c>
      <c r="B312" s="125">
        <v>1.0</v>
      </c>
      <c r="C312" s="55">
        <v>100.0</v>
      </c>
      <c r="D312" s="83">
        <v>8.93</v>
      </c>
      <c r="E312" s="55">
        <v>1.0</v>
      </c>
      <c r="F312" s="55">
        <v>100.0</v>
      </c>
      <c r="G312" s="55" t="s">
        <v>77</v>
      </c>
      <c r="H312" s="55">
        <v>2.0</v>
      </c>
      <c r="I312" s="55" t="s">
        <v>2518</v>
      </c>
      <c r="J312" s="59"/>
      <c r="K312" s="96" t="s">
        <v>1354</v>
      </c>
      <c r="L312" s="55">
        <v>10.0</v>
      </c>
      <c r="M312" s="85" t="s">
        <v>2663</v>
      </c>
      <c r="N312" s="55">
        <v>0.17</v>
      </c>
      <c r="O312" s="71" t="s">
        <v>92</v>
      </c>
      <c r="P312" s="59"/>
      <c r="Q312" s="73"/>
      <c r="R312" s="28" t="s">
        <v>2664</v>
      </c>
      <c r="S312" s="28" t="s">
        <v>627</v>
      </c>
      <c r="T312" s="102" t="s">
        <v>99</v>
      </c>
      <c r="U312" s="59"/>
      <c r="V312" s="59"/>
      <c r="W312" s="59"/>
      <c r="X312" s="59"/>
      <c r="Y312" s="59"/>
      <c r="Z312" s="59"/>
      <c r="AA312" s="59"/>
      <c r="AB312" s="78"/>
      <c r="AC312" s="78"/>
      <c r="AD312" s="59"/>
      <c r="AE312" s="59"/>
    </row>
    <row r="313">
      <c r="A313" s="299" t="s">
        <v>2665</v>
      </c>
      <c r="B313" s="125">
        <v>2.0</v>
      </c>
      <c r="C313" s="55">
        <v>100.0</v>
      </c>
      <c r="D313" s="83">
        <v>8.93</v>
      </c>
      <c r="E313" s="55">
        <v>1.0</v>
      </c>
      <c r="F313" s="55">
        <v>100.0</v>
      </c>
      <c r="G313" s="55" t="s">
        <v>77</v>
      </c>
      <c r="H313" s="55">
        <v>2.0</v>
      </c>
      <c r="I313" s="55" t="s">
        <v>2666</v>
      </c>
      <c r="J313" s="59"/>
      <c r="K313" s="96" t="s">
        <v>2667</v>
      </c>
      <c r="L313" s="55">
        <v>10.0</v>
      </c>
      <c r="M313" s="85" t="s">
        <v>2668</v>
      </c>
      <c r="N313" s="55">
        <v>0.17</v>
      </c>
      <c r="O313" s="71" t="s">
        <v>118</v>
      </c>
      <c r="P313" s="59"/>
      <c r="Q313" s="73"/>
      <c r="R313" s="28" t="s">
        <v>395</v>
      </c>
      <c r="S313" s="28" t="s">
        <v>265</v>
      </c>
      <c r="T313" s="59"/>
      <c r="U313" s="59"/>
      <c r="V313" s="59"/>
      <c r="W313" s="59"/>
      <c r="X313" s="59"/>
      <c r="Y313" s="59"/>
      <c r="Z313" s="59"/>
      <c r="AA313" s="59"/>
      <c r="AB313" s="78"/>
      <c r="AC313" s="78"/>
      <c r="AD313" s="59"/>
      <c r="AE313" s="59"/>
    </row>
    <row r="314">
      <c r="A314" s="299" t="s">
        <v>2669</v>
      </c>
      <c r="B314" s="125">
        <v>4.0</v>
      </c>
      <c r="C314" s="55">
        <v>100.0</v>
      </c>
      <c r="D314" s="83">
        <v>8.93</v>
      </c>
      <c r="E314" s="55">
        <v>1.0</v>
      </c>
      <c r="F314" s="55">
        <v>100.0</v>
      </c>
      <c r="G314" s="55" t="s">
        <v>77</v>
      </c>
      <c r="H314" s="55">
        <v>2.0</v>
      </c>
      <c r="I314" s="55" t="s">
        <v>108</v>
      </c>
      <c r="J314" s="59"/>
      <c r="K314" s="96" t="s">
        <v>2670</v>
      </c>
      <c r="L314" s="55">
        <v>10.0</v>
      </c>
      <c r="M314" s="85" t="s">
        <v>1416</v>
      </c>
      <c r="N314" s="55">
        <v>0.17</v>
      </c>
      <c r="O314" s="71" t="s">
        <v>92</v>
      </c>
      <c r="P314" s="59"/>
      <c r="Q314" s="73"/>
      <c r="R314" s="28" t="s">
        <v>2671</v>
      </c>
      <c r="S314" s="28" t="s">
        <v>2672</v>
      </c>
      <c r="T314" s="102" t="s">
        <v>99</v>
      </c>
      <c r="U314" s="102" t="s">
        <v>266</v>
      </c>
      <c r="V314" s="59"/>
      <c r="W314" s="59"/>
      <c r="X314" s="59"/>
      <c r="Y314" s="59"/>
      <c r="Z314" s="59"/>
      <c r="AA314" s="59"/>
      <c r="AB314" s="78"/>
      <c r="AC314" s="78"/>
      <c r="AD314" s="59"/>
      <c r="AE314" s="59"/>
    </row>
    <row r="315">
      <c r="A315" s="299" t="s">
        <v>2673</v>
      </c>
      <c r="B315" s="125">
        <v>5.0</v>
      </c>
      <c r="C315" s="55">
        <v>100.0</v>
      </c>
      <c r="D315" s="83">
        <v>8.93</v>
      </c>
      <c r="E315" s="55">
        <v>1.0</v>
      </c>
      <c r="F315" s="55">
        <v>100.0</v>
      </c>
      <c r="G315" s="55" t="s">
        <v>77</v>
      </c>
      <c r="H315" s="55">
        <v>2.0</v>
      </c>
      <c r="I315" s="55" t="s">
        <v>307</v>
      </c>
      <c r="J315" s="59"/>
      <c r="K315" s="96" t="s">
        <v>2674</v>
      </c>
      <c r="L315" s="55">
        <v>10.0</v>
      </c>
      <c r="M315" s="85" t="s">
        <v>2675</v>
      </c>
      <c r="N315" s="55">
        <v>0.17</v>
      </c>
      <c r="O315" s="71" t="s">
        <v>102</v>
      </c>
      <c r="P315" s="59"/>
      <c r="Q315" s="73"/>
      <c r="R315" s="28" t="s">
        <v>1434</v>
      </c>
      <c r="S315" s="74"/>
      <c r="T315" s="59"/>
      <c r="U315" s="59"/>
      <c r="V315" s="59"/>
      <c r="W315" s="59"/>
      <c r="X315" s="59"/>
      <c r="Y315" s="59"/>
      <c r="Z315" s="59"/>
      <c r="AA315" s="59"/>
      <c r="AB315" s="78"/>
      <c r="AC315" s="78"/>
      <c r="AD315" s="59"/>
      <c r="AE315" s="59"/>
    </row>
    <row r="316">
      <c r="A316" s="299" t="s">
        <v>2676</v>
      </c>
      <c r="B316" s="125">
        <v>6.0</v>
      </c>
      <c r="C316" s="55">
        <v>100.0</v>
      </c>
      <c r="D316" s="83">
        <v>8.93</v>
      </c>
      <c r="E316" s="55">
        <v>1.0</v>
      </c>
      <c r="F316" s="55">
        <v>100.0</v>
      </c>
      <c r="G316" s="55" t="s">
        <v>77</v>
      </c>
      <c r="H316" s="55">
        <v>2.0</v>
      </c>
      <c r="I316" s="55" t="s">
        <v>2677</v>
      </c>
      <c r="J316" s="59"/>
      <c r="K316" s="67"/>
      <c r="L316" s="55">
        <v>10.0</v>
      </c>
      <c r="M316" s="69"/>
      <c r="N316" s="59"/>
      <c r="O316" s="88"/>
      <c r="P316" s="59"/>
      <c r="Q316" s="73"/>
      <c r="R316" s="74"/>
      <c r="S316" s="28" t="s">
        <v>147</v>
      </c>
      <c r="T316" s="59"/>
      <c r="U316" s="59"/>
      <c r="V316" s="59"/>
      <c r="W316" s="59"/>
      <c r="X316" s="59"/>
      <c r="Y316" s="59"/>
      <c r="Z316" s="59"/>
      <c r="AA316" s="59"/>
      <c r="AB316" s="78"/>
      <c r="AC316" s="78"/>
      <c r="AD316" s="59"/>
      <c r="AE316" s="59"/>
    </row>
    <row r="317">
      <c r="A317" s="299" t="s">
        <v>2678</v>
      </c>
      <c r="B317" s="125">
        <v>7.0</v>
      </c>
      <c r="C317" s="55">
        <v>100.0</v>
      </c>
      <c r="D317" s="83">
        <v>8.93</v>
      </c>
      <c r="E317" s="55">
        <v>1.0</v>
      </c>
      <c r="F317" s="55">
        <v>100.0</v>
      </c>
      <c r="G317" s="55" t="s">
        <v>77</v>
      </c>
      <c r="H317" s="55">
        <v>2.0</v>
      </c>
      <c r="I317" s="55" t="s">
        <v>183</v>
      </c>
      <c r="J317" s="59"/>
      <c r="K317" s="96" t="s">
        <v>2679</v>
      </c>
      <c r="L317" s="55">
        <v>10.0</v>
      </c>
      <c r="M317" s="85" t="s">
        <v>2680</v>
      </c>
      <c r="N317" s="59"/>
      <c r="O317" s="71" t="s">
        <v>92</v>
      </c>
      <c r="P317" s="59"/>
      <c r="Q317" s="73"/>
      <c r="R317" s="28" t="s">
        <v>2681</v>
      </c>
      <c r="S317" s="28" t="s">
        <v>2682</v>
      </c>
      <c r="T317" s="102" t="s">
        <v>99</v>
      </c>
      <c r="U317" s="59"/>
      <c r="V317" s="59"/>
      <c r="W317" s="59"/>
      <c r="X317" s="59"/>
      <c r="Y317" s="102" t="s">
        <v>266</v>
      </c>
      <c r="Z317" s="55"/>
      <c r="AA317" s="55"/>
      <c r="AB317" s="78"/>
      <c r="AC317" s="78"/>
      <c r="AD317" s="59"/>
      <c r="AE317" s="59"/>
    </row>
    <row r="318">
      <c r="A318" s="300" t="s">
        <v>2683</v>
      </c>
      <c r="B318" s="125">
        <v>1.0</v>
      </c>
      <c r="C318" s="55">
        <v>100.0</v>
      </c>
      <c r="D318" s="83">
        <v>8.93</v>
      </c>
      <c r="E318" s="55">
        <v>1.0</v>
      </c>
      <c r="F318" s="55">
        <v>100.0</v>
      </c>
      <c r="G318" s="55" t="s">
        <v>77</v>
      </c>
      <c r="H318" s="55">
        <v>2.0</v>
      </c>
      <c r="I318" s="55" t="s">
        <v>131</v>
      </c>
      <c r="J318" s="59"/>
      <c r="K318" s="96" t="s">
        <v>2684</v>
      </c>
      <c r="L318" s="55">
        <v>10.0</v>
      </c>
      <c r="M318" s="85" t="s">
        <v>2685</v>
      </c>
      <c r="N318" s="55">
        <v>0.17</v>
      </c>
      <c r="O318" s="71" t="s">
        <v>102</v>
      </c>
      <c r="P318" s="59"/>
      <c r="Q318" s="73"/>
      <c r="R318" s="28" t="s">
        <v>2686</v>
      </c>
      <c r="S318" s="74"/>
      <c r="T318" s="102" t="s">
        <v>99</v>
      </c>
      <c r="U318" s="59"/>
      <c r="V318" s="59"/>
      <c r="W318" s="59"/>
      <c r="X318" s="59"/>
      <c r="Y318" s="59"/>
      <c r="Z318" s="59"/>
      <c r="AA318" s="102" t="s">
        <v>266</v>
      </c>
      <c r="AB318" s="78"/>
      <c r="AC318" s="78"/>
      <c r="AD318" s="59"/>
      <c r="AE318" s="59"/>
    </row>
    <row r="319">
      <c r="A319" s="300" t="s">
        <v>2687</v>
      </c>
      <c r="B319" s="125">
        <v>2.0</v>
      </c>
      <c r="C319" s="55">
        <v>100.0</v>
      </c>
      <c r="D319" s="83">
        <v>8.93</v>
      </c>
      <c r="E319" s="55">
        <v>1.0</v>
      </c>
      <c r="F319" s="55">
        <v>100.0</v>
      </c>
      <c r="G319" s="55" t="s">
        <v>77</v>
      </c>
      <c r="H319" s="55">
        <v>2.0</v>
      </c>
      <c r="I319" s="55" t="s">
        <v>122</v>
      </c>
      <c r="J319" s="59"/>
      <c r="K319" s="96" t="s">
        <v>2688</v>
      </c>
      <c r="L319" s="55">
        <v>10.0</v>
      </c>
      <c r="M319" s="85" t="s">
        <v>1626</v>
      </c>
      <c r="N319" s="55">
        <v>0.17</v>
      </c>
      <c r="O319" s="71" t="s">
        <v>118</v>
      </c>
      <c r="P319" s="59"/>
      <c r="Q319" s="73"/>
      <c r="R319" s="28" t="s">
        <v>2689</v>
      </c>
      <c r="S319" s="28" t="s">
        <v>2690</v>
      </c>
      <c r="T319" s="102" t="s">
        <v>99</v>
      </c>
      <c r="U319" s="59"/>
      <c r="V319" s="59"/>
      <c r="W319" s="59"/>
      <c r="X319" s="59"/>
      <c r="Y319" s="59"/>
      <c r="Z319" s="59"/>
      <c r="AA319" s="102" t="s">
        <v>266</v>
      </c>
      <c r="AB319" s="78"/>
      <c r="AC319" s="78"/>
      <c r="AD319" s="59"/>
      <c r="AE319" s="59"/>
    </row>
    <row r="320">
      <c r="A320" s="300" t="s">
        <v>2691</v>
      </c>
      <c r="B320" s="125">
        <v>3.0</v>
      </c>
      <c r="C320" s="55">
        <v>100.0</v>
      </c>
      <c r="D320" s="83">
        <v>8.93</v>
      </c>
      <c r="E320" s="55">
        <v>1.0</v>
      </c>
      <c r="F320" s="55">
        <v>100.0</v>
      </c>
      <c r="G320" s="55" t="s">
        <v>77</v>
      </c>
      <c r="H320" s="55">
        <v>2.0</v>
      </c>
      <c r="I320" s="55" t="s">
        <v>2692</v>
      </c>
      <c r="J320" s="59"/>
      <c r="K320" s="96" t="s">
        <v>2693</v>
      </c>
      <c r="L320" s="55">
        <v>10.0</v>
      </c>
      <c r="M320" s="69"/>
      <c r="N320" s="59"/>
      <c r="O320" s="88"/>
      <c r="P320" s="59"/>
      <c r="Q320" s="73"/>
      <c r="R320" s="74"/>
      <c r="S320" s="74"/>
      <c r="T320" s="59"/>
      <c r="U320" s="59"/>
      <c r="V320" s="59"/>
      <c r="W320" s="59"/>
      <c r="X320" s="59"/>
      <c r="Y320" s="59"/>
      <c r="Z320" s="59"/>
      <c r="AA320" s="59"/>
      <c r="AB320" s="78"/>
      <c r="AC320" s="78"/>
      <c r="AD320" s="59"/>
      <c r="AE320" s="59"/>
    </row>
    <row r="321">
      <c r="A321" s="71" t="s">
        <v>2694</v>
      </c>
      <c r="B321" s="78"/>
      <c r="C321" s="55">
        <v>100.0</v>
      </c>
      <c r="D321" s="83">
        <v>8.93</v>
      </c>
      <c r="E321" s="55">
        <v>1.0</v>
      </c>
      <c r="F321" s="55">
        <v>100.0</v>
      </c>
      <c r="G321" s="55" t="s">
        <v>77</v>
      </c>
      <c r="H321" s="55">
        <v>2.0</v>
      </c>
      <c r="I321" s="55" t="s">
        <v>176</v>
      </c>
      <c r="J321" s="59"/>
      <c r="K321" s="67"/>
      <c r="L321" s="55">
        <v>10.0</v>
      </c>
      <c r="M321" s="69"/>
      <c r="N321" s="59"/>
      <c r="O321" s="88"/>
      <c r="P321" s="59"/>
      <c r="Q321" s="73"/>
      <c r="R321" s="74"/>
      <c r="S321" s="74"/>
      <c r="T321" s="59"/>
      <c r="U321" s="59"/>
      <c r="V321" s="59"/>
      <c r="W321" s="59"/>
      <c r="X321" s="59"/>
      <c r="Y321" s="59"/>
      <c r="Z321" s="59"/>
      <c r="AA321" s="59"/>
      <c r="AB321" s="78"/>
      <c r="AC321" s="78"/>
      <c r="AD321" s="59"/>
      <c r="AE321" s="59"/>
    </row>
    <row r="322">
      <c r="A322" s="301" t="s">
        <v>2695</v>
      </c>
      <c r="B322" s="125">
        <v>1.0</v>
      </c>
      <c r="C322" s="55">
        <v>100.0</v>
      </c>
      <c r="D322" s="83">
        <v>8.93</v>
      </c>
      <c r="E322" s="55">
        <v>1.0</v>
      </c>
      <c r="F322" s="55">
        <v>100.0</v>
      </c>
      <c r="G322" s="55" t="s">
        <v>77</v>
      </c>
      <c r="H322" s="55">
        <v>2.0</v>
      </c>
      <c r="I322" s="59"/>
      <c r="J322" s="59"/>
      <c r="K322" s="96" t="s">
        <v>2696</v>
      </c>
      <c r="L322" s="55">
        <v>10.0</v>
      </c>
      <c r="M322" s="85" t="s">
        <v>2697</v>
      </c>
      <c r="N322" s="55">
        <v>0.17</v>
      </c>
      <c r="O322" s="71" t="s">
        <v>102</v>
      </c>
      <c r="P322" s="59"/>
      <c r="Q322" s="73"/>
      <c r="R322" s="28" t="s">
        <v>2698</v>
      </c>
      <c r="S322" s="74"/>
      <c r="T322" s="102" t="s">
        <v>99</v>
      </c>
      <c r="U322" s="102" t="s">
        <v>266</v>
      </c>
      <c r="V322" s="59"/>
      <c r="W322" s="59"/>
      <c r="X322" s="59"/>
      <c r="Y322" s="59"/>
      <c r="Z322" s="59"/>
      <c r="AA322" s="59"/>
      <c r="AB322" s="78"/>
      <c r="AC322" s="78"/>
      <c r="AD322" s="59"/>
      <c r="AE322" s="59"/>
    </row>
    <row r="323">
      <c r="A323" s="301" t="s">
        <v>2699</v>
      </c>
      <c r="B323" s="125">
        <v>2.0</v>
      </c>
      <c r="C323" s="55">
        <v>100.0</v>
      </c>
      <c r="D323" s="83">
        <v>8.93</v>
      </c>
      <c r="E323" s="55">
        <v>1.0</v>
      </c>
      <c r="F323" s="55">
        <v>100.0</v>
      </c>
      <c r="G323" s="55" t="s">
        <v>77</v>
      </c>
      <c r="H323" s="55">
        <v>2.0</v>
      </c>
      <c r="I323" s="59"/>
      <c r="J323" s="59"/>
      <c r="K323" s="96" t="s">
        <v>1491</v>
      </c>
      <c r="L323" s="55">
        <v>10.0</v>
      </c>
      <c r="M323" s="85" t="s">
        <v>1399</v>
      </c>
      <c r="N323" s="55">
        <v>0.17</v>
      </c>
      <c r="O323" s="71" t="s">
        <v>102</v>
      </c>
      <c r="P323" s="59"/>
      <c r="Q323" s="73"/>
      <c r="R323" s="28" t="s">
        <v>2698</v>
      </c>
      <c r="S323" s="28" t="s">
        <v>2700</v>
      </c>
      <c r="T323" s="102" t="s">
        <v>99</v>
      </c>
      <c r="U323" s="102" t="s">
        <v>266</v>
      </c>
      <c r="V323" s="59"/>
      <c r="W323" s="59"/>
      <c r="X323" s="59"/>
      <c r="Y323" s="59"/>
      <c r="Z323" s="59"/>
      <c r="AA323" s="59"/>
      <c r="AB323" s="78"/>
      <c r="AC323" s="78"/>
      <c r="AD323" s="59"/>
      <c r="AE323" s="59"/>
    </row>
    <row r="324">
      <c r="A324" s="301" t="s">
        <v>2701</v>
      </c>
      <c r="B324" s="125">
        <v>3.0</v>
      </c>
      <c r="C324" s="55">
        <v>100.0</v>
      </c>
      <c r="D324" s="83">
        <v>8.93</v>
      </c>
      <c r="E324" s="55">
        <v>1.0</v>
      </c>
      <c r="F324" s="55">
        <v>100.0</v>
      </c>
      <c r="G324" s="55" t="s">
        <v>77</v>
      </c>
      <c r="H324" s="55">
        <v>2.0</v>
      </c>
      <c r="I324" s="59"/>
      <c r="J324" s="59"/>
      <c r="K324" s="96" t="s">
        <v>2702</v>
      </c>
      <c r="L324" s="55">
        <v>10.0</v>
      </c>
      <c r="M324" s="85" t="s">
        <v>2703</v>
      </c>
      <c r="N324" s="55">
        <v>0.17</v>
      </c>
      <c r="O324" s="71" t="s">
        <v>118</v>
      </c>
      <c r="P324" s="59"/>
      <c r="Q324" s="73"/>
      <c r="R324" s="28" t="s">
        <v>2698</v>
      </c>
      <c r="S324" s="28" t="s">
        <v>265</v>
      </c>
      <c r="T324" s="102" t="s">
        <v>99</v>
      </c>
      <c r="U324" s="102" t="s">
        <v>266</v>
      </c>
      <c r="V324" s="59"/>
      <c r="W324" s="59"/>
      <c r="X324" s="59"/>
      <c r="Y324" s="59"/>
      <c r="Z324" s="59"/>
      <c r="AA324" s="59"/>
      <c r="AB324" s="78"/>
      <c r="AC324" s="78"/>
      <c r="AD324" s="59"/>
      <c r="AE324" s="59"/>
    </row>
    <row r="325">
      <c r="A325" s="302" t="s">
        <v>2704</v>
      </c>
      <c r="B325" s="125">
        <v>1.0</v>
      </c>
      <c r="C325" s="55">
        <v>100.0</v>
      </c>
      <c r="D325" s="83">
        <v>8.93</v>
      </c>
      <c r="E325" s="55">
        <v>1.0</v>
      </c>
      <c r="F325" s="55">
        <v>100.0</v>
      </c>
      <c r="G325" s="55" t="s">
        <v>77</v>
      </c>
      <c r="H325" s="55">
        <v>2.0</v>
      </c>
      <c r="I325" s="55" t="s">
        <v>2479</v>
      </c>
      <c r="J325" s="59"/>
      <c r="K325" s="96" t="s">
        <v>2705</v>
      </c>
      <c r="L325" s="55">
        <v>10.0</v>
      </c>
      <c r="M325" s="85" t="s">
        <v>2706</v>
      </c>
      <c r="N325" s="55">
        <v>0.17</v>
      </c>
      <c r="O325" s="71" t="s">
        <v>118</v>
      </c>
      <c r="P325" s="59"/>
      <c r="Q325" s="73"/>
      <c r="R325" s="28" t="s">
        <v>2707</v>
      </c>
      <c r="S325" s="28" t="s">
        <v>2708</v>
      </c>
      <c r="T325" s="102" t="s">
        <v>99</v>
      </c>
      <c r="U325" s="102" t="s">
        <v>266</v>
      </c>
      <c r="V325" s="59"/>
      <c r="W325" s="59"/>
      <c r="X325" s="59"/>
      <c r="Y325" s="59"/>
      <c r="Z325" s="59"/>
      <c r="AA325" s="59"/>
      <c r="AB325" s="78"/>
      <c r="AC325" s="78"/>
      <c r="AD325" s="59"/>
      <c r="AE325" s="59"/>
    </row>
    <row r="326">
      <c r="A326" s="302" t="s">
        <v>2709</v>
      </c>
      <c r="B326" s="125">
        <v>2.0</v>
      </c>
      <c r="C326" s="55">
        <v>100.0</v>
      </c>
      <c r="D326" s="83">
        <v>8.93</v>
      </c>
      <c r="E326" s="55">
        <v>1.0</v>
      </c>
      <c r="F326" s="55">
        <v>100.0</v>
      </c>
      <c r="G326" s="55" t="s">
        <v>77</v>
      </c>
      <c r="H326" s="55">
        <v>2.0</v>
      </c>
      <c r="I326" s="55" t="s">
        <v>2479</v>
      </c>
      <c r="J326" s="59"/>
      <c r="K326" s="96" t="s">
        <v>2710</v>
      </c>
      <c r="L326" s="55">
        <v>10.0</v>
      </c>
      <c r="M326" s="85" t="s">
        <v>2711</v>
      </c>
      <c r="N326" s="55">
        <v>0.17</v>
      </c>
      <c r="O326" s="71" t="s">
        <v>118</v>
      </c>
      <c r="P326" s="59"/>
      <c r="Q326" s="73"/>
      <c r="R326" s="28" t="s">
        <v>2712</v>
      </c>
      <c r="S326" s="74"/>
      <c r="T326" s="102" t="s">
        <v>99</v>
      </c>
      <c r="U326" s="102" t="s">
        <v>266</v>
      </c>
      <c r="V326" s="59"/>
      <c r="W326" s="59"/>
      <c r="X326" s="59"/>
      <c r="Y326" s="59"/>
      <c r="Z326" s="59"/>
      <c r="AA326" s="59"/>
      <c r="AB326" s="78"/>
      <c r="AC326" s="78"/>
      <c r="AD326" s="59"/>
      <c r="AE326" s="59"/>
    </row>
    <row r="327">
      <c r="A327" s="71" t="s">
        <v>2713</v>
      </c>
      <c r="B327" s="78"/>
      <c r="C327" s="55">
        <v>100.0</v>
      </c>
      <c r="D327" s="83">
        <v>8.93</v>
      </c>
      <c r="E327" s="55">
        <v>1.0</v>
      </c>
      <c r="F327" s="55">
        <v>100.0</v>
      </c>
      <c r="G327" s="55" t="s">
        <v>77</v>
      </c>
      <c r="H327" s="55">
        <v>2.0</v>
      </c>
      <c r="I327" s="55" t="s">
        <v>2714</v>
      </c>
      <c r="J327" s="59"/>
      <c r="K327" s="67"/>
      <c r="L327" s="55">
        <v>10.0</v>
      </c>
      <c r="M327" s="69"/>
      <c r="N327" s="59"/>
      <c r="O327" s="88"/>
      <c r="P327" s="59"/>
      <c r="Q327" s="73"/>
      <c r="R327" s="74"/>
      <c r="S327" s="74"/>
      <c r="T327" s="59"/>
      <c r="U327" s="59"/>
      <c r="V327" s="59"/>
      <c r="W327" s="59"/>
      <c r="X327" s="59"/>
      <c r="Y327" s="59"/>
      <c r="Z327" s="59"/>
      <c r="AA327" s="59"/>
      <c r="AB327" s="78"/>
      <c r="AC327" s="78"/>
      <c r="AD327" s="59"/>
      <c r="AE327" s="59"/>
    </row>
    <row r="328">
      <c r="A328" s="303" t="s">
        <v>2715</v>
      </c>
      <c r="B328" s="125">
        <v>1.0</v>
      </c>
      <c r="C328" s="55">
        <v>100.0</v>
      </c>
      <c r="D328" s="83">
        <v>8.93</v>
      </c>
      <c r="E328" s="55">
        <v>1.0</v>
      </c>
      <c r="F328" s="55">
        <v>100.0</v>
      </c>
      <c r="G328" s="55" t="s">
        <v>77</v>
      </c>
      <c r="H328" s="55">
        <v>2.0</v>
      </c>
      <c r="I328" s="55" t="s">
        <v>1398</v>
      </c>
      <c r="J328" s="59"/>
      <c r="K328" s="96" t="s">
        <v>2716</v>
      </c>
      <c r="L328" s="55">
        <v>10.0</v>
      </c>
      <c r="M328" s="85" t="s">
        <v>2717</v>
      </c>
      <c r="N328" s="55">
        <v>0.17</v>
      </c>
      <c r="O328" s="71" t="s">
        <v>102</v>
      </c>
      <c r="P328" s="59"/>
      <c r="Q328" s="73"/>
      <c r="R328" s="28" t="s">
        <v>1434</v>
      </c>
      <c r="S328" s="28" t="s">
        <v>2718</v>
      </c>
      <c r="T328" s="59"/>
      <c r="U328" s="59"/>
      <c r="V328" s="59"/>
      <c r="W328" s="59"/>
      <c r="X328" s="59"/>
      <c r="Y328" s="59"/>
      <c r="Z328" s="59"/>
      <c r="AA328" s="59"/>
      <c r="AB328" s="78"/>
      <c r="AC328" s="78"/>
      <c r="AD328" s="59"/>
      <c r="AE328" s="59"/>
    </row>
    <row r="329">
      <c r="A329" s="303" t="s">
        <v>2719</v>
      </c>
      <c r="B329" s="125">
        <v>2.0</v>
      </c>
      <c r="C329" s="55">
        <v>100.0</v>
      </c>
      <c r="D329" s="83">
        <v>8.93</v>
      </c>
      <c r="E329" s="55">
        <v>1.0</v>
      </c>
      <c r="F329" s="55">
        <v>100.0</v>
      </c>
      <c r="G329" s="55" t="s">
        <v>77</v>
      </c>
      <c r="H329" s="55">
        <v>2.0</v>
      </c>
      <c r="I329" s="55" t="s">
        <v>2720</v>
      </c>
      <c r="J329" s="59"/>
      <c r="K329" s="96" t="s">
        <v>2721</v>
      </c>
      <c r="L329" s="55">
        <v>10.0</v>
      </c>
      <c r="M329" s="85" t="s">
        <v>2722</v>
      </c>
      <c r="N329" s="55">
        <v>0.17</v>
      </c>
      <c r="O329" s="71" t="s">
        <v>118</v>
      </c>
      <c r="P329" s="59"/>
      <c r="Q329" s="73"/>
      <c r="R329" s="28" t="s">
        <v>1434</v>
      </c>
      <c r="S329" s="28" t="s">
        <v>2723</v>
      </c>
      <c r="T329" s="59"/>
      <c r="U329" s="59"/>
      <c r="V329" s="59"/>
      <c r="W329" s="59"/>
      <c r="X329" s="59"/>
      <c r="Y329" s="59"/>
      <c r="Z329" s="59"/>
      <c r="AA329" s="59"/>
      <c r="AB329" s="78"/>
      <c r="AC329" s="78"/>
      <c r="AD329" s="59"/>
      <c r="AE329" s="59"/>
    </row>
    <row r="330">
      <c r="A330" s="303" t="s">
        <v>2724</v>
      </c>
      <c r="B330" s="125">
        <v>3.0</v>
      </c>
      <c r="C330" s="55">
        <v>100.0</v>
      </c>
      <c r="D330" s="83">
        <v>8.93</v>
      </c>
      <c r="E330" s="55">
        <v>1.0</v>
      </c>
      <c r="F330" s="55">
        <v>100.0</v>
      </c>
      <c r="G330" s="55" t="s">
        <v>77</v>
      </c>
      <c r="H330" s="55">
        <v>2.0</v>
      </c>
      <c r="I330" s="55" t="s">
        <v>131</v>
      </c>
      <c r="J330" s="59"/>
      <c r="K330" s="96" t="s">
        <v>2349</v>
      </c>
      <c r="L330" s="55">
        <v>10.0</v>
      </c>
      <c r="M330" s="85" t="s">
        <v>2725</v>
      </c>
      <c r="N330" s="55">
        <v>0.17</v>
      </c>
      <c r="O330" s="71" t="s">
        <v>102</v>
      </c>
      <c r="P330" s="59"/>
      <c r="Q330" s="73"/>
      <c r="R330" s="28" t="s">
        <v>1888</v>
      </c>
      <c r="S330" s="74"/>
      <c r="T330" s="59"/>
      <c r="U330" s="59"/>
      <c r="V330" s="59"/>
      <c r="W330" s="59"/>
      <c r="X330" s="59"/>
      <c r="Y330" s="59"/>
      <c r="Z330" s="59"/>
      <c r="AA330" s="59"/>
      <c r="AB330" s="78"/>
      <c r="AC330" s="78"/>
      <c r="AD330" s="59"/>
      <c r="AE330" s="59"/>
    </row>
    <row r="331">
      <c r="A331" s="304" t="s">
        <v>2726</v>
      </c>
      <c r="B331" s="125">
        <v>1.0</v>
      </c>
      <c r="C331" s="55">
        <v>100.0</v>
      </c>
      <c r="D331" s="83">
        <v>8.93</v>
      </c>
      <c r="E331" s="55">
        <v>1.0</v>
      </c>
      <c r="F331" s="55">
        <v>100.0</v>
      </c>
      <c r="G331" s="55" t="s">
        <v>77</v>
      </c>
      <c r="H331" s="55">
        <v>2.0</v>
      </c>
      <c r="I331" s="55" t="s">
        <v>95</v>
      </c>
      <c r="J331" s="59"/>
      <c r="K331" s="96" t="s">
        <v>2727</v>
      </c>
      <c r="L331" s="55">
        <v>10.0</v>
      </c>
      <c r="M331" s="85" t="s">
        <v>2728</v>
      </c>
      <c r="N331" s="55">
        <v>0.17</v>
      </c>
      <c r="O331" s="71" t="s">
        <v>102</v>
      </c>
      <c r="P331" s="59"/>
      <c r="Q331" s="73"/>
      <c r="R331" s="28" t="s">
        <v>2729</v>
      </c>
      <c r="S331" s="28" t="s">
        <v>2730</v>
      </c>
      <c r="T331" s="102" t="s">
        <v>99</v>
      </c>
      <c r="U331" s="59"/>
      <c r="V331" s="59"/>
      <c r="W331" s="59"/>
      <c r="X331" s="59"/>
      <c r="Y331" s="59"/>
      <c r="Z331" s="59"/>
      <c r="AA331" s="102" t="s">
        <v>266</v>
      </c>
      <c r="AB331" s="78"/>
      <c r="AC331" s="78"/>
      <c r="AD331" s="59"/>
      <c r="AE331" s="59"/>
    </row>
    <row r="332">
      <c r="A332" s="304" t="s">
        <v>2731</v>
      </c>
      <c r="B332" s="125">
        <v>2.0</v>
      </c>
      <c r="C332" s="55">
        <v>100.0</v>
      </c>
      <c r="D332" s="83">
        <v>8.93</v>
      </c>
      <c r="E332" s="55">
        <v>1.0</v>
      </c>
      <c r="F332" s="55">
        <v>100.0</v>
      </c>
      <c r="G332" s="55" t="s">
        <v>77</v>
      </c>
      <c r="H332" s="55">
        <v>2.0</v>
      </c>
      <c r="I332" s="59"/>
      <c r="J332" s="59"/>
      <c r="K332" s="96" t="s">
        <v>2732</v>
      </c>
      <c r="L332" s="55">
        <v>10.0</v>
      </c>
      <c r="M332" s="85" t="s">
        <v>1399</v>
      </c>
      <c r="N332" s="55">
        <v>0.17</v>
      </c>
      <c r="O332" s="71" t="s">
        <v>92</v>
      </c>
      <c r="P332" s="59"/>
      <c r="Q332" s="73"/>
      <c r="R332" s="28" t="s">
        <v>2733</v>
      </c>
      <c r="S332" s="74"/>
      <c r="T332" s="102" t="s">
        <v>99</v>
      </c>
      <c r="U332" s="59"/>
      <c r="V332" s="59"/>
      <c r="W332" s="59"/>
      <c r="X332" s="59"/>
      <c r="Y332" s="59"/>
      <c r="Z332" s="59"/>
      <c r="AA332" s="102" t="s">
        <v>266</v>
      </c>
      <c r="AB332" s="78"/>
      <c r="AC332" s="78"/>
      <c r="AD332" s="59"/>
      <c r="AE332" s="59"/>
    </row>
    <row r="333">
      <c r="A333" s="304" t="s">
        <v>2734</v>
      </c>
      <c r="B333" s="125">
        <v>3.0</v>
      </c>
      <c r="C333" s="55">
        <v>100.0</v>
      </c>
      <c r="D333" s="83">
        <v>8.93</v>
      </c>
      <c r="E333" s="55">
        <v>1.0</v>
      </c>
      <c r="F333" s="55">
        <v>100.0</v>
      </c>
      <c r="G333" s="55" t="s">
        <v>77</v>
      </c>
      <c r="H333" s="55">
        <v>2.0</v>
      </c>
      <c r="I333" s="55" t="s">
        <v>315</v>
      </c>
      <c r="J333" s="59"/>
      <c r="K333" s="96" t="s">
        <v>2735</v>
      </c>
      <c r="L333" s="55">
        <v>10.0</v>
      </c>
      <c r="M333" s="85" t="s">
        <v>2282</v>
      </c>
      <c r="N333" s="55">
        <v>0.17</v>
      </c>
      <c r="O333" s="71" t="s">
        <v>97</v>
      </c>
      <c r="P333" s="59"/>
      <c r="Q333" s="73"/>
      <c r="R333" s="28" t="s">
        <v>2736</v>
      </c>
      <c r="S333" s="74"/>
      <c r="T333" s="102" t="s">
        <v>99</v>
      </c>
      <c r="U333" s="59"/>
      <c r="V333" s="59"/>
      <c r="W333" s="59"/>
      <c r="X333" s="59"/>
      <c r="Y333" s="102" t="s">
        <v>266</v>
      </c>
      <c r="Z333" s="55"/>
      <c r="AA333" s="102" t="s">
        <v>266</v>
      </c>
      <c r="AB333" s="78"/>
      <c r="AC333" s="125">
        <v>4.0</v>
      </c>
      <c r="AD333" s="59"/>
      <c r="AE333" s="59"/>
    </row>
    <row r="334">
      <c r="A334" s="304" t="s">
        <v>2737</v>
      </c>
      <c r="B334" s="125">
        <v>4.0</v>
      </c>
      <c r="C334" s="55">
        <v>100.0</v>
      </c>
      <c r="D334" s="83">
        <v>8.93</v>
      </c>
      <c r="E334" s="55">
        <v>1.0</v>
      </c>
      <c r="F334" s="55">
        <v>100.0</v>
      </c>
      <c r="G334" s="55" t="s">
        <v>77</v>
      </c>
      <c r="H334" s="55">
        <v>2.0</v>
      </c>
      <c r="I334" s="59"/>
      <c r="J334" s="59"/>
      <c r="K334" s="96" t="s">
        <v>2508</v>
      </c>
      <c r="L334" s="55">
        <v>10.0</v>
      </c>
      <c r="M334" s="85" t="s">
        <v>2738</v>
      </c>
      <c r="N334" s="55">
        <v>0.17</v>
      </c>
      <c r="O334" s="71" t="s">
        <v>97</v>
      </c>
      <c r="P334" s="59"/>
      <c r="Q334" s="73"/>
      <c r="R334" s="28" t="s">
        <v>2739</v>
      </c>
      <c r="S334" s="28" t="s">
        <v>2700</v>
      </c>
      <c r="T334" s="59"/>
      <c r="U334" s="59"/>
      <c r="V334" s="59"/>
      <c r="W334" s="59"/>
      <c r="X334" s="59"/>
      <c r="Y334" s="59"/>
      <c r="Z334" s="59"/>
      <c r="AA334" s="55"/>
      <c r="AB334" s="78"/>
      <c r="AC334" s="78"/>
      <c r="AD334" s="59"/>
      <c r="AE334" s="59"/>
    </row>
    <row r="335">
      <c r="A335" s="304" t="s">
        <v>2740</v>
      </c>
      <c r="B335" s="125">
        <v>8.0</v>
      </c>
      <c r="C335" s="55">
        <v>100.0</v>
      </c>
      <c r="D335" s="83">
        <v>8.93</v>
      </c>
      <c r="E335" s="55">
        <v>1.0</v>
      </c>
      <c r="F335" s="55">
        <v>100.0</v>
      </c>
      <c r="G335" s="55" t="s">
        <v>77</v>
      </c>
      <c r="H335" s="55">
        <v>2.0</v>
      </c>
      <c r="I335" s="55" t="s">
        <v>131</v>
      </c>
      <c r="J335" s="59"/>
      <c r="K335" s="96" t="s">
        <v>2741</v>
      </c>
      <c r="L335" s="55">
        <v>10.0</v>
      </c>
      <c r="M335" s="85" t="s">
        <v>2742</v>
      </c>
      <c r="N335" s="55">
        <v>0.17</v>
      </c>
      <c r="O335" s="71" t="s">
        <v>97</v>
      </c>
      <c r="P335" s="59"/>
      <c r="Q335" s="73"/>
      <c r="R335" s="28" t="s">
        <v>2743</v>
      </c>
      <c r="S335" s="74"/>
      <c r="T335" s="102" t="s">
        <v>99</v>
      </c>
      <c r="U335" s="102" t="s">
        <v>266</v>
      </c>
      <c r="V335" s="59"/>
      <c r="W335" s="59"/>
      <c r="X335" s="59"/>
      <c r="Y335" s="59"/>
      <c r="Z335" s="59"/>
      <c r="AA335" s="59"/>
      <c r="AB335" s="78"/>
      <c r="AC335" s="78"/>
      <c r="AD335" s="59"/>
      <c r="AE335" s="59"/>
    </row>
    <row r="336">
      <c r="A336" s="71" t="s">
        <v>2744</v>
      </c>
      <c r="B336" s="78"/>
      <c r="C336" s="55">
        <v>100.0</v>
      </c>
      <c r="D336" s="83">
        <v>8.93</v>
      </c>
      <c r="E336" s="55">
        <v>1.0</v>
      </c>
      <c r="F336" s="55">
        <v>100.0</v>
      </c>
      <c r="G336" s="55" t="s">
        <v>77</v>
      </c>
      <c r="H336" s="55">
        <v>2.0</v>
      </c>
      <c r="I336" s="55" t="s">
        <v>89</v>
      </c>
      <c r="J336" s="59"/>
      <c r="K336" s="96" t="s">
        <v>2745</v>
      </c>
      <c r="L336" s="55">
        <v>10.0</v>
      </c>
      <c r="M336" s="85" t="s">
        <v>2746</v>
      </c>
      <c r="N336" s="59"/>
      <c r="O336" s="71"/>
      <c r="P336" s="59"/>
      <c r="Q336" s="73"/>
      <c r="R336" s="28"/>
      <c r="S336" s="28" t="s">
        <v>1326</v>
      </c>
      <c r="T336" s="59"/>
      <c r="U336" s="59"/>
      <c r="V336" s="59"/>
      <c r="W336" s="59"/>
      <c r="X336" s="59"/>
      <c r="Y336" s="59"/>
      <c r="Z336" s="59"/>
      <c r="AA336" s="59"/>
      <c r="AB336" s="78"/>
      <c r="AC336" s="78"/>
      <c r="AD336" s="59"/>
      <c r="AE336" s="59"/>
    </row>
    <row r="337">
      <c r="A337" s="305" t="s">
        <v>2747</v>
      </c>
      <c r="B337" s="125">
        <v>1.0</v>
      </c>
      <c r="C337" s="55">
        <v>100.0</v>
      </c>
      <c r="D337" s="83">
        <v>8.93</v>
      </c>
      <c r="E337" s="55">
        <v>1.0</v>
      </c>
      <c r="F337" s="55">
        <v>100.0</v>
      </c>
      <c r="G337" s="55" t="s">
        <v>77</v>
      </c>
      <c r="H337" s="55">
        <v>2.0</v>
      </c>
      <c r="I337" s="59"/>
      <c r="J337" s="59"/>
      <c r="K337" s="96" t="s">
        <v>2748</v>
      </c>
      <c r="L337" s="55">
        <v>10.0</v>
      </c>
      <c r="M337" s="85" t="s">
        <v>2749</v>
      </c>
      <c r="N337" s="55">
        <v>0.17</v>
      </c>
      <c r="O337" s="71" t="s">
        <v>102</v>
      </c>
      <c r="P337" s="59"/>
      <c r="Q337" s="73"/>
      <c r="R337" s="28" t="s">
        <v>2750</v>
      </c>
      <c r="S337" s="74"/>
      <c r="T337" s="102" t="s">
        <v>99</v>
      </c>
      <c r="U337" s="102" t="s">
        <v>266</v>
      </c>
      <c r="V337" s="59"/>
      <c r="W337" s="59"/>
      <c r="X337" s="59"/>
      <c r="Y337" s="59"/>
      <c r="Z337" s="59"/>
      <c r="AA337" s="59"/>
      <c r="AB337" s="78"/>
      <c r="AC337" s="78"/>
      <c r="AD337" s="59"/>
      <c r="AE337" s="59"/>
    </row>
    <row r="338">
      <c r="A338" s="71" t="s">
        <v>2751</v>
      </c>
      <c r="B338" s="78"/>
      <c r="C338" s="55">
        <v>100.0</v>
      </c>
      <c r="D338" s="83">
        <v>8.93</v>
      </c>
      <c r="E338" s="55">
        <v>1.0</v>
      </c>
      <c r="F338" s="55">
        <v>100.0</v>
      </c>
      <c r="G338" s="55" t="s">
        <v>77</v>
      </c>
      <c r="H338" s="55">
        <v>2.0</v>
      </c>
      <c r="I338" s="59"/>
      <c r="J338" s="59"/>
      <c r="K338" s="96" t="s">
        <v>2752</v>
      </c>
      <c r="L338" s="55">
        <v>10.0</v>
      </c>
      <c r="M338" s="85" t="s">
        <v>2753</v>
      </c>
      <c r="N338" s="55">
        <v>0.17</v>
      </c>
      <c r="O338" s="71" t="s">
        <v>92</v>
      </c>
      <c r="P338" s="59"/>
      <c r="Q338" s="73"/>
      <c r="R338" s="100" t="s">
        <v>2754</v>
      </c>
      <c r="S338" s="28" t="s">
        <v>979</v>
      </c>
      <c r="T338" s="59"/>
      <c r="U338" s="59"/>
      <c r="V338" s="59"/>
      <c r="W338" s="59"/>
      <c r="X338" s="59"/>
      <c r="Y338" s="59"/>
      <c r="Z338" s="59"/>
      <c r="AA338" s="59"/>
      <c r="AB338" s="78"/>
      <c r="AC338" s="78"/>
      <c r="AD338" s="59"/>
      <c r="AE338" s="59"/>
    </row>
    <row r="339">
      <c r="A339" s="305" t="s">
        <v>2755</v>
      </c>
      <c r="B339" s="125">
        <v>4.0</v>
      </c>
      <c r="C339" s="55">
        <v>100.0</v>
      </c>
      <c r="D339" s="83">
        <v>8.93</v>
      </c>
      <c r="E339" s="55">
        <v>1.0</v>
      </c>
      <c r="F339" s="55">
        <v>100.0</v>
      </c>
      <c r="G339" s="55" t="s">
        <v>77</v>
      </c>
      <c r="H339" s="55">
        <v>2.0</v>
      </c>
      <c r="I339" s="59"/>
      <c r="J339" s="59"/>
      <c r="K339" s="96" t="s">
        <v>2173</v>
      </c>
      <c r="L339" s="55">
        <v>10.0</v>
      </c>
      <c r="M339" s="85" t="s">
        <v>2680</v>
      </c>
      <c r="N339" s="55">
        <v>0.17</v>
      </c>
      <c r="O339" s="71" t="s">
        <v>102</v>
      </c>
      <c r="P339" s="59"/>
      <c r="Q339" s="73"/>
      <c r="R339" s="28" t="s">
        <v>2756</v>
      </c>
      <c r="S339" s="74"/>
      <c r="T339" s="102" t="s">
        <v>99</v>
      </c>
      <c r="U339" s="55"/>
      <c r="V339" s="59"/>
      <c r="W339" s="59"/>
      <c r="X339" s="59"/>
      <c r="Y339" s="59"/>
      <c r="Z339" s="59"/>
      <c r="AA339" s="59"/>
      <c r="AB339" s="78"/>
      <c r="AC339" s="78"/>
      <c r="AD339" s="59"/>
      <c r="AE339" s="59"/>
    </row>
    <row r="340">
      <c r="A340" s="71" t="s">
        <v>2757</v>
      </c>
      <c r="B340" s="78"/>
      <c r="C340" s="55">
        <v>100.0</v>
      </c>
      <c r="D340" s="83">
        <v>8.93</v>
      </c>
      <c r="E340" s="55">
        <v>1.0</v>
      </c>
      <c r="F340" s="55">
        <v>100.0</v>
      </c>
      <c r="G340" s="55" t="s">
        <v>77</v>
      </c>
      <c r="H340" s="55">
        <v>2.0</v>
      </c>
      <c r="I340" s="55" t="s">
        <v>603</v>
      </c>
      <c r="J340" s="59"/>
      <c r="K340" s="96" t="s">
        <v>2758</v>
      </c>
      <c r="L340" s="55">
        <v>10.0</v>
      </c>
      <c r="M340" s="85" t="s">
        <v>2759</v>
      </c>
      <c r="N340" s="55">
        <v>0.17</v>
      </c>
      <c r="O340" s="71" t="s">
        <v>102</v>
      </c>
      <c r="P340" s="59"/>
      <c r="Q340" s="73"/>
      <c r="R340" s="28" t="s">
        <v>2760</v>
      </c>
      <c r="S340" s="74"/>
      <c r="T340" s="59"/>
      <c r="U340" s="59"/>
      <c r="V340" s="59"/>
      <c r="W340" s="59"/>
      <c r="X340" s="59"/>
      <c r="Y340" s="59"/>
      <c r="Z340" s="59"/>
      <c r="AA340" s="59"/>
      <c r="AB340" s="78"/>
      <c r="AC340" s="78"/>
      <c r="AD340" s="59"/>
      <c r="AE340" s="59"/>
    </row>
    <row r="341">
      <c r="A341" s="71" t="s">
        <v>2761</v>
      </c>
      <c r="B341" s="78"/>
      <c r="C341" s="55">
        <v>100.0</v>
      </c>
      <c r="D341" s="83">
        <v>8.93</v>
      </c>
      <c r="E341" s="55">
        <v>1.0</v>
      </c>
      <c r="F341" s="55">
        <v>100.0</v>
      </c>
      <c r="G341" s="55" t="s">
        <v>77</v>
      </c>
      <c r="H341" s="55">
        <v>2.0</v>
      </c>
      <c r="I341" s="55" t="s">
        <v>1998</v>
      </c>
      <c r="J341" s="59"/>
      <c r="K341" s="96" t="s">
        <v>96</v>
      </c>
      <c r="L341" s="55">
        <v>10.0</v>
      </c>
      <c r="M341" s="85" t="s">
        <v>2762</v>
      </c>
      <c r="N341" s="55">
        <v>0.17</v>
      </c>
      <c r="O341" s="71" t="s">
        <v>92</v>
      </c>
      <c r="P341" s="59"/>
      <c r="Q341" s="73"/>
      <c r="R341" s="28" t="s">
        <v>2763</v>
      </c>
      <c r="S341" s="74"/>
      <c r="T341" s="59"/>
      <c r="U341" s="59"/>
      <c r="V341" s="59"/>
      <c r="W341" s="59"/>
      <c r="X341" s="59"/>
      <c r="Y341" s="59"/>
      <c r="Z341" s="59"/>
      <c r="AA341" s="59"/>
      <c r="AB341" s="78"/>
      <c r="AC341" s="78"/>
      <c r="AD341" s="59"/>
      <c r="AE341" s="59"/>
    </row>
    <row r="342">
      <c r="A342" s="71" t="s">
        <v>2764</v>
      </c>
      <c r="B342" s="78"/>
      <c r="C342" s="55">
        <v>100.0</v>
      </c>
      <c r="D342" s="83">
        <v>8.93</v>
      </c>
      <c r="E342" s="55">
        <v>1.0</v>
      </c>
      <c r="F342" s="55">
        <v>100.0</v>
      </c>
      <c r="G342" s="55" t="s">
        <v>77</v>
      </c>
      <c r="H342" s="55">
        <v>2.0</v>
      </c>
      <c r="I342" s="55" t="s">
        <v>176</v>
      </c>
      <c r="J342" s="59"/>
      <c r="K342" s="96" t="s">
        <v>2765</v>
      </c>
      <c r="L342" s="55">
        <v>10.0</v>
      </c>
      <c r="M342" s="85" t="s">
        <v>2766</v>
      </c>
      <c r="N342" s="55">
        <v>0.17</v>
      </c>
      <c r="O342" s="71" t="s">
        <v>97</v>
      </c>
      <c r="P342" s="59"/>
      <c r="Q342" s="73"/>
      <c r="R342" s="28" t="s">
        <v>2767</v>
      </c>
      <c r="S342" s="28" t="s">
        <v>2768</v>
      </c>
      <c r="T342" s="59"/>
      <c r="U342" s="59"/>
      <c r="V342" s="59"/>
      <c r="W342" s="59"/>
      <c r="X342" s="59"/>
      <c r="Y342" s="59"/>
      <c r="Z342" s="59"/>
      <c r="AA342" s="59"/>
      <c r="AB342" s="78"/>
      <c r="AC342" s="78"/>
      <c r="AD342" s="59"/>
      <c r="AE342" s="59"/>
    </row>
    <row r="343">
      <c r="A343" s="71" t="s">
        <v>2769</v>
      </c>
      <c r="B343" s="78"/>
      <c r="C343" s="55">
        <v>100.0</v>
      </c>
      <c r="D343" s="83">
        <v>8.93</v>
      </c>
      <c r="E343" s="55">
        <v>1.0</v>
      </c>
      <c r="F343" s="55">
        <v>100.0</v>
      </c>
      <c r="G343" s="55" t="s">
        <v>77</v>
      </c>
      <c r="H343" s="55">
        <v>2.0</v>
      </c>
      <c r="I343" s="55" t="s">
        <v>242</v>
      </c>
      <c r="J343" s="59"/>
      <c r="K343" s="96" t="s">
        <v>2770</v>
      </c>
      <c r="L343" s="55">
        <v>10.0</v>
      </c>
      <c r="M343" s="85" t="s">
        <v>2771</v>
      </c>
      <c r="N343" s="55">
        <v>0.17</v>
      </c>
      <c r="O343" s="71" t="s">
        <v>92</v>
      </c>
      <c r="P343" s="59"/>
      <c r="Q343" s="73"/>
      <c r="R343" s="28" t="s">
        <v>2772</v>
      </c>
      <c r="S343" s="28" t="s">
        <v>165</v>
      </c>
      <c r="T343" s="59"/>
      <c r="U343" s="59"/>
      <c r="V343" s="59"/>
      <c r="W343" s="59"/>
      <c r="X343" s="59"/>
      <c r="Y343" s="59"/>
      <c r="Z343" s="59"/>
      <c r="AA343" s="59"/>
      <c r="AB343" s="78"/>
      <c r="AC343" s="78"/>
      <c r="AD343" s="59"/>
      <c r="AE343" s="59"/>
    </row>
    <row r="344">
      <c r="A344" s="306" t="s">
        <v>2773</v>
      </c>
      <c r="B344" s="125">
        <v>1.0</v>
      </c>
      <c r="C344" s="55">
        <v>100.0</v>
      </c>
      <c r="D344" s="83">
        <v>8.93</v>
      </c>
      <c r="E344" s="55">
        <v>1.0</v>
      </c>
      <c r="F344" s="55">
        <v>100.0</v>
      </c>
      <c r="G344" s="55" t="s">
        <v>77</v>
      </c>
      <c r="H344" s="55">
        <v>2.0</v>
      </c>
      <c r="I344" s="55" t="s">
        <v>298</v>
      </c>
      <c r="J344" s="59"/>
      <c r="K344" s="67"/>
      <c r="L344" s="55">
        <v>10.0</v>
      </c>
      <c r="M344" s="69"/>
      <c r="N344" s="59"/>
      <c r="O344" s="88"/>
      <c r="P344" s="59"/>
      <c r="Q344" s="73"/>
      <c r="R344" s="74"/>
      <c r="S344" s="74"/>
      <c r="T344" s="59"/>
      <c r="U344" s="59"/>
      <c r="V344" s="59"/>
      <c r="W344" s="59"/>
      <c r="X344" s="59"/>
      <c r="Y344" s="59"/>
      <c r="Z344" s="59"/>
      <c r="AA344" s="59"/>
      <c r="AB344" s="78"/>
      <c r="AC344" s="78"/>
      <c r="AD344" s="59"/>
      <c r="AE344" s="59"/>
    </row>
    <row r="345">
      <c r="A345" s="306" t="s">
        <v>2774</v>
      </c>
      <c r="B345" s="125">
        <v>3.0</v>
      </c>
      <c r="C345" s="55">
        <v>100.0</v>
      </c>
      <c r="D345" s="83">
        <v>8.93</v>
      </c>
      <c r="E345" s="55">
        <v>1.0</v>
      </c>
      <c r="F345" s="55">
        <v>100.0</v>
      </c>
      <c r="G345" s="55" t="s">
        <v>77</v>
      </c>
      <c r="H345" s="55">
        <v>2.0</v>
      </c>
      <c r="I345" s="59"/>
      <c r="J345" s="59"/>
      <c r="K345" s="67"/>
      <c r="L345" s="55">
        <v>10.0</v>
      </c>
      <c r="M345" s="69"/>
      <c r="N345" s="59"/>
      <c r="O345" s="88"/>
      <c r="P345" s="59"/>
      <c r="Q345" s="73"/>
      <c r="R345" s="74"/>
      <c r="S345" s="28" t="s">
        <v>2775</v>
      </c>
      <c r="T345" s="59"/>
      <c r="U345" s="59"/>
      <c r="V345" s="59"/>
      <c r="W345" s="59"/>
      <c r="X345" s="59"/>
      <c r="Y345" s="59"/>
      <c r="Z345" s="59"/>
      <c r="AA345" s="59"/>
      <c r="AB345" s="78"/>
      <c r="AC345" s="78"/>
      <c r="AD345" s="59"/>
      <c r="AE345" s="59"/>
    </row>
    <row r="346">
      <c r="A346" s="306" t="s">
        <v>2776</v>
      </c>
      <c r="B346" s="125">
        <v>4.0</v>
      </c>
      <c r="C346" s="55">
        <v>100.0</v>
      </c>
      <c r="D346" s="83">
        <v>8.93</v>
      </c>
      <c r="E346" s="55">
        <v>1.0</v>
      </c>
      <c r="F346" s="55">
        <v>100.0</v>
      </c>
      <c r="G346" s="55" t="s">
        <v>77</v>
      </c>
      <c r="H346" s="55">
        <v>2.0</v>
      </c>
      <c r="I346" s="59"/>
      <c r="J346" s="59"/>
      <c r="K346" s="67"/>
      <c r="L346" s="55">
        <v>10.0</v>
      </c>
      <c r="M346" s="69"/>
      <c r="N346" s="59"/>
      <c r="O346" s="88"/>
      <c r="P346" s="59"/>
      <c r="Q346" s="73"/>
      <c r="R346" s="74"/>
      <c r="S346" s="28" t="s">
        <v>2775</v>
      </c>
      <c r="T346" s="59"/>
      <c r="U346" s="59"/>
      <c r="V346" s="59"/>
      <c r="W346" s="59"/>
      <c r="X346" s="59"/>
      <c r="Y346" s="59"/>
      <c r="Z346" s="59"/>
      <c r="AA346" s="59"/>
      <c r="AB346" s="78"/>
      <c r="AC346" s="78"/>
      <c r="AD346" s="59"/>
      <c r="AE346" s="59"/>
    </row>
    <row r="347">
      <c r="A347" s="306" t="s">
        <v>2777</v>
      </c>
      <c r="B347" s="125">
        <v>6.0</v>
      </c>
      <c r="C347" s="55">
        <v>100.0</v>
      </c>
      <c r="D347" s="83">
        <v>8.93</v>
      </c>
      <c r="E347" s="55">
        <v>1.0</v>
      </c>
      <c r="F347" s="55">
        <v>100.0</v>
      </c>
      <c r="G347" s="55" t="s">
        <v>77</v>
      </c>
      <c r="H347" s="55">
        <v>2.0</v>
      </c>
      <c r="I347" s="55" t="s">
        <v>2778</v>
      </c>
      <c r="J347" s="59"/>
      <c r="K347" s="67"/>
      <c r="L347" s="55">
        <v>10.0</v>
      </c>
      <c r="M347" s="69"/>
      <c r="N347" s="59"/>
      <c r="O347" s="88"/>
      <c r="P347" s="59"/>
      <c r="Q347" s="73"/>
      <c r="R347" s="74"/>
      <c r="S347" s="28" t="s">
        <v>2779</v>
      </c>
      <c r="T347" s="59"/>
      <c r="U347" s="59"/>
      <c r="V347" s="59"/>
      <c r="W347" s="59"/>
      <c r="X347" s="59"/>
      <c r="Y347" s="59"/>
      <c r="Z347" s="59"/>
      <c r="AA347" s="59"/>
      <c r="AB347" s="78"/>
      <c r="AC347" s="78"/>
      <c r="AD347" s="59"/>
      <c r="AE347" s="59"/>
    </row>
    <row r="348">
      <c r="A348" s="306" t="s">
        <v>2780</v>
      </c>
      <c r="B348" s="125">
        <v>7.0</v>
      </c>
      <c r="C348" s="55">
        <v>100.0</v>
      </c>
      <c r="D348" s="83">
        <v>8.93</v>
      </c>
      <c r="E348" s="55">
        <v>1.0</v>
      </c>
      <c r="F348" s="55">
        <v>100.0</v>
      </c>
      <c r="G348" s="55" t="s">
        <v>77</v>
      </c>
      <c r="H348" s="55">
        <v>2.0</v>
      </c>
      <c r="I348" s="55" t="s">
        <v>242</v>
      </c>
      <c r="J348" s="59"/>
      <c r="K348" s="67"/>
      <c r="L348" s="55">
        <v>10.0</v>
      </c>
      <c r="M348" s="69"/>
      <c r="N348" s="59"/>
      <c r="O348" s="88"/>
      <c r="P348" s="59"/>
      <c r="Q348" s="73"/>
      <c r="R348" s="74"/>
      <c r="S348" s="74"/>
      <c r="T348" s="59"/>
      <c r="U348" s="59"/>
      <c r="V348" s="59"/>
      <c r="W348" s="59"/>
      <c r="X348" s="59"/>
      <c r="Y348" s="59"/>
      <c r="Z348" s="59"/>
      <c r="AA348" s="59"/>
      <c r="AB348" s="78"/>
      <c r="AC348" s="78"/>
      <c r="AD348" s="59"/>
      <c r="AE348" s="59"/>
    </row>
    <row r="349">
      <c r="A349" s="71"/>
      <c r="B349" s="125"/>
      <c r="C349" s="55"/>
      <c r="D349" s="83"/>
      <c r="E349" s="55"/>
      <c r="F349" s="55"/>
      <c r="G349" s="55"/>
      <c r="H349" s="55"/>
      <c r="I349" s="55"/>
      <c r="J349" s="59"/>
      <c r="K349" s="67"/>
      <c r="L349" s="55"/>
      <c r="M349" s="69"/>
      <c r="N349" s="59"/>
      <c r="O349" s="88"/>
      <c r="P349" s="59"/>
      <c r="Q349" s="73"/>
      <c r="R349" s="74"/>
      <c r="S349" s="74"/>
      <c r="T349" s="59"/>
      <c r="U349" s="59"/>
      <c r="V349" s="59"/>
      <c r="W349" s="59"/>
      <c r="X349" s="59"/>
      <c r="Y349" s="59"/>
      <c r="Z349" s="59"/>
      <c r="AA349" s="59"/>
      <c r="AB349" s="78"/>
      <c r="AC349" s="78"/>
      <c r="AD349" s="59"/>
      <c r="AE349" s="59"/>
    </row>
    <row r="350">
      <c r="A350" s="169"/>
      <c r="B350" s="174"/>
      <c r="C350" s="171" t="s">
        <v>2781</v>
      </c>
      <c r="D350" s="172"/>
      <c r="E350" s="174"/>
      <c r="F350" s="174"/>
      <c r="G350" s="173"/>
      <c r="H350" s="174"/>
      <c r="I350" s="174"/>
      <c r="J350" s="174"/>
      <c r="K350" s="177"/>
      <c r="L350" s="174"/>
      <c r="M350" s="178"/>
      <c r="N350" s="179"/>
      <c r="O350" s="181"/>
      <c r="P350" s="174"/>
      <c r="Q350" s="183"/>
      <c r="R350" s="184"/>
      <c r="S350" s="184"/>
      <c r="T350" s="174"/>
      <c r="U350" s="174"/>
      <c r="V350" s="174"/>
      <c r="W350" s="174"/>
      <c r="X350" s="174"/>
      <c r="Y350" s="174"/>
      <c r="Z350" s="174"/>
      <c r="AA350" s="174"/>
      <c r="AB350" s="174"/>
      <c r="AC350" s="174"/>
      <c r="AD350" s="174"/>
      <c r="AE350" s="174"/>
    </row>
    <row r="351">
      <c r="A351" s="299" t="s">
        <v>2782</v>
      </c>
      <c r="B351" s="125">
        <v>1.0</v>
      </c>
      <c r="C351" s="55">
        <v>150.0</v>
      </c>
      <c r="D351" s="83">
        <v>8.93</v>
      </c>
      <c r="E351" s="55">
        <v>1.0</v>
      </c>
      <c r="F351" s="55">
        <v>100.0</v>
      </c>
      <c r="G351" s="55" t="s">
        <v>77</v>
      </c>
      <c r="H351" s="55">
        <v>2.0</v>
      </c>
      <c r="I351" s="55" t="s">
        <v>298</v>
      </c>
      <c r="J351" s="59"/>
      <c r="K351" s="96" t="s">
        <v>2783</v>
      </c>
      <c r="L351" s="55">
        <v>12.0</v>
      </c>
      <c r="M351" s="85" t="s">
        <v>2311</v>
      </c>
      <c r="N351" s="55">
        <v>0.17</v>
      </c>
      <c r="O351" s="71" t="s">
        <v>118</v>
      </c>
      <c r="P351" s="59"/>
      <c r="Q351" s="73"/>
      <c r="R351" s="28" t="s">
        <v>395</v>
      </c>
      <c r="S351" s="74"/>
      <c r="T351" s="59"/>
      <c r="U351" s="59"/>
      <c r="V351" s="59"/>
      <c r="W351" s="59"/>
      <c r="X351" s="59"/>
      <c r="Y351" s="59"/>
      <c r="Z351" s="59"/>
      <c r="AA351" s="59"/>
      <c r="AB351" s="78"/>
      <c r="AC351" s="78"/>
      <c r="AD351" s="59"/>
      <c r="AE351" s="59"/>
    </row>
    <row r="352">
      <c r="A352" s="299" t="s">
        <v>2784</v>
      </c>
      <c r="B352" s="125">
        <v>2.0</v>
      </c>
      <c r="C352" s="55">
        <v>150.0</v>
      </c>
      <c r="D352" s="83">
        <v>8.93</v>
      </c>
      <c r="E352" s="55">
        <v>1.0</v>
      </c>
      <c r="F352" s="55">
        <v>100.0</v>
      </c>
      <c r="G352" s="55" t="s">
        <v>77</v>
      </c>
      <c r="H352" s="55">
        <v>2.0</v>
      </c>
      <c r="I352" s="55" t="s">
        <v>603</v>
      </c>
      <c r="J352" s="59"/>
      <c r="K352" s="96" t="s">
        <v>2785</v>
      </c>
      <c r="L352" s="55">
        <v>12.0</v>
      </c>
      <c r="M352" s="85" t="s">
        <v>2786</v>
      </c>
      <c r="N352" s="55">
        <v>0.17</v>
      </c>
      <c r="O352" s="71" t="s">
        <v>102</v>
      </c>
      <c r="P352" s="59"/>
      <c r="Q352" s="73"/>
      <c r="R352" s="28" t="s">
        <v>2787</v>
      </c>
      <c r="S352" s="74"/>
      <c r="T352" s="102" t="s">
        <v>99</v>
      </c>
      <c r="U352" s="59"/>
      <c r="V352" s="59"/>
      <c r="W352" s="59"/>
      <c r="X352" s="59"/>
      <c r="Y352" s="59"/>
      <c r="Z352" s="59"/>
      <c r="AA352" s="59"/>
      <c r="AB352" s="78"/>
      <c r="AC352" s="78"/>
      <c r="AD352" s="59"/>
      <c r="AE352" s="59"/>
    </row>
    <row r="353">
      <c r="A353" s="299" t="s">
        <v>2788</v>
      </c>
      <c r="B353" s="125">
        <v>3.0</v>
      </c>
      <c r="C353" s="55">
        <v>150.0</v>
      </c>
      <c r="D353" s="83">
        <v>8.93</v>
      </c>
      <c r="E353" s="55">
        <v>1.0</v>
      </c>
      <c r="F353" s="55">
        <v>100.0</v>
      </c>
      <c r="G353" s="55" t="s">
        <v>77</v>
      </c>
      <c r="H353" s="55">
        <v>2.0</v>
      </c>
      <c r="I353" s="55" t="s">
        <v>311</v>
      </c>
      <c r="J353" s="59"/>
      <c r="K353" s="96" t="s">
        <v>2789</v>
      </c>
      <c r="L353" s="55">
        <v>12.0</v>
      </c>
      <c r="M353" s="85" t="s">
        <v>2790</v>
      </c>
      <c r="N353" s="55">
        <v>0.17</v>
      </c>
      <c r="O353" s="71" t="s">
        <v>92</v>
      </c>
      <c r="P353" s="59"/>
      <c r="Q353" s="73"/>
      <c r="R353" s="28" t="s">
        <v>2791</v>
      </c>
      <c r="S353" s="74"/>
      <c r="T353" s="102" t="s">
        <v>99</v>
      </c>
      <c r="U353" s="59"/>
      <c r="V353" s="59"/>
      <c r="W353" s="59"/>
      <c r="X353" s="59"/>
      <c r="Y353" s="59"/>
      <c r="Z353" s="59"/>
      <c r="AA353" s="59"/>
      <c r="AB353" s="78"/>
      <c r="AC353" s="78"/>
      <c r="AD353" s="59"/>
      <c r="AE353" s="59"/>
    </row>
    <row r="354">
      <c r="A354" s="299" t="s">
        <v>2792</v>
      </c>
      <c r="B354" s="125">
        <v>4.0</v>
      </c>
      <c r="C354" s="55">
        <v>150.0</v>
      </c>
      <c r="D354" s="83">
        <v>8.93</v>
      </c>
      <c r="E354" s="55">
        <v>1.0</v>
      </c>
      <c r="F354" s="55">
        <v>100.0</v>
      </c>
      <c r="G354" s="55" t="s">
        <v>77</v>
      </c>
      <c r="H354" s="55">
        <v>2.0</v>
      </c>
      <c r="I354" s="55" t="s">
        <v>108</v>
      </c>
      <c r="J354" s="59"/>
      <c r="K354" s="96" t="s">
        <v>2793</v>
      </c>
      <c r="L354" s="55">
        <v>12.0</v>
      </c>
      <c r="M354" s="85" t="s">
        <v>2794</v>
      </c>
      <c r="N354" s="55">
        <v>0.17</v>
      </c>
      <c r="O354" s="71" t="s">
        <v>102</v>
      </c>
      <c r="P354" s="59"/>
      <c r="Q354" s="73"/>
      <c r="R354" s="28" t="s">
        <v>2795</v>
      </c>
      <c r="S354" s="74"/>
      <c r="T354" s="59"/>
      <c r="U354" s="59"/>
      <c r="V354" s="59"/>
      <c r="W354" s="59"/>
      <c r="X354" s="59"/>
      <c r="Y354" s="59"/>
      <c r="Z354" s="59"/>
      <c r="AA354" s="59"/>
      <c r="AB354" s="78"/>
      <c r="AC354" s="78"/>
      <c r="AD354" s="59"/>
      <c r="AE354" s="59"/>
    </row>
    <row r="355">
      <c r="A355" s="299" t="s">
        <v>2796</v>
      </c>
      <c r="B355" s="125">
        <v>5.0</v>
      </c>
      <c r="C355" s="55">
        <v>150.0</v>
      </c>
      <c r="D355" s="83">
        <v>8.93</v>
      </c>
      <c r="E355" s="55">
        <v>1.0</v>
      </c>
      <c r="F355" s="55">
        <v>100.0</v>
      </c>
      <c r="G355" s="55" t="s">
        <v>77</v>
      </c>
      <c r="H355" s="55">
        <v>2.0</v>
      </c>
      <c r="I355" s="55" t="s">
        <v>1998</v>
      </c>
      <c r="J355" s="59"/>
      <c r="K355" s="96" t="s">
        <v>2797</v>
      </c>
      <c r="L355" s="55">
        <v>12.0</v>
      </c>
      <c r="M355" s="85" t="s">
        <v>2798</v>
      </c>
      <c r="N355" s="55">
        <v>0.17</v>
      </c>
      <c r="O355" s="71" t="s">
        <v>102</v>
      </c>
      <c r="P355" s="59"/>
      <c r="Q355" s="73"/>
      <c r="R355" s="28" t="s">
        <v>2799</v>
      </c>
      <c r="S355" s="74"/>
      <c r="T355" s="59"/>
      <c r="U355" s="59"/>
      <c r="V355" s="59"/>
      <c r="W355" s="59"/>
      <c r="X355" s="59"/>
      <c r="Y355" s="59"/>
      <c r="Z355" s="59"/>
      <c r="AA355" s="59"/>
      <c r="AB355" s="78"/>
      <c r="AC355" s="78"/>
      <c r="AD355" s="59"/>
      <c r="AE355" s="59"/>
    </row>
    <row r="356">
      <c r="A356" s="299" t="s">
        <v>2800</v>
      </c>
      <c r="B356" s="125">
        <v>8.0</v>
      </c>
      <c r="C356" s="55" t="s">
        <v>2801</v>
      </c>
      <c r="D356" s="83">
        <v>8.93</v>
      </c>
      <c r="E356" s="55">
        <v>1.0</v>
      </c>
      <c r="F356" s="55">
        <v>100.0</v>
      </c>
      <c r="G356" s="55" t="s">
        <v>77</v>
      </c>
      <c r="H356" s="55">
        <v>2.0</v>
      </c>
      <c r="I356" s="55" t="s">
        <v>1646</v>
      </c>
      <c r="J356" s="59"/>
      <c r="K356" s="67"/>
      <c r="L356" s="55">
        <v>12.0</v>
      </c>
      <c r="M356" s="69"/>
      <c r="N356" s="59"/>
      <c r="O356" s="88"/>
      <c r="P356" s="59"/>
      <c r="Q356" s="73"/>
      <c r="R356" s="28" t="s">
        <v>2799</v>
      </c>
      <c r="S356" s="28" t="s">
        <v>2802</v>
      </c>
      <c r="T356" s="59"/>
      <c r="U356" s="59"/>
      <c r="V356" s="59"/>
      <c r="W356" s="59"/>
      <c r="X356" s="59"/>
      <c r="Y356" s="59"/>
      <c r="Z356" s="59"/>
      <c r="AA356" s="59"/>
      <c r="AB356" s="78"/>
      <c r="AC356" s="78"/>
      <c r="AD356" s="59"/>
      <c r="AE356" s="59"/>
    </row>
    <row r="357">
      <c r="A357" s="299" t="s">
        <v>2803</v>
      </c>
      <c r="B357" s="125">
        <v>9.0</v>
      </c>
      <c r="C357" s="55" t="s">
        <v>2801</v>
      </c>
      <c r="D357" s="83">
        <v>8.93</v>
      </c>
      <c r="E357" s="55">
        <v>1.0</v>
      </c>
      <c r="F357" s="55">
        <v>100.0</v>
      </c>
      <c r="G357" s="55" t="s">
        <v>77</v>
      </c>
      <c r="H357" s="55">
        <v>2.0</v>
      </c>
      <c r="I357" s="55"/>
      <c r="J357" s="59"/>
      <c r="K357" s="67"/>
      <c r="L357" s="55">
        <v>12.0</v>
      </c>
      <c r="M357" s="69"/>
      <c r="N357" s="59"/>
      <c r="O357" s="88"/>
      <c r="P357" s="59"/>
      <c r="Q357" s="73"/>
      <c r="R357" s="74"/>
      <c r="S357" s="74"/>
      <c r="T357" s="59"/>
      <c r="U357" s="59"/>
      <c r="V357" s="59"/>
      <c r="W357" s="59"/>
      <c r="X357" s="59"/>
      <c r="Y357" s="59"/>
      <c r="Z357" s="59"/>
      <c r="AA357" s="59"/>
      <c r="AB357" s="78"/>
      <c r="AC357" s="78"/>
      <c r="AD357" s="59"/>
      <c r="AE357" s="59"/>
    </row>
    <row r="358">
      <c r="A358" s="299" t="s">
        <v>2804</v>
      </c>
      <c r="B358" s="125">
        <v>13.0</v>
      </c>
      <c r="C358" s="55" t="s">
        <v>2801</v>
      </c>
      <c r="D358" s="83">
        <v>8.93</v>
      </c>
      <c r="E358" s="55">
        <v>1.0</v>
      </c>
      <c r="F358" s="55">
        <v>100.0</v>
      </c>
      <c r="G358" s="55" t="s">
        <v>77</v>
      </c>
      <c r="H358" s="55">
        <v>2.0</v>
      </c>
      <c r="I358" s="55"/>
      <c r="J358" s="59"/>
      <c r="K358" s="67"/>
      <c r="L358" s="55">
        <v>12.0</v>
      </c>
      <c r="M358" s="69"/>
      <c r="N358" s="59"/>
      <c r="O358" s="88"/>
      <c r="P358" s="59"/>
      <c r="Q358" s="73"/>
      <c r="R358" s="74"/>
      <c r="S358" s="28" t="s">
        <v>2805</v>
      </c>
      <c r="T358" s="59"/>
      <c r="U358" s="59"/>
      <c r="V358" s="59"/>
      <c r="W358" s="59"/>
      <c r="X358" s="59"/>
      <c r="Y358" s="59"/>
      <c r="Z358" s="59"/>
      <c r="AA358" s="59"/>
      <c r="AB358" s="78"/>
      <c r="AC358" s="78"/>
      <c r="AD358" s="59"/>
      <c r="AE358" s="59"/>
    </row>
    <row r="359">
      <c r="A359" s="299" t="s">
        <v>2806</v>
      </c>
      <c r="B359" s="125">
        <v>14.0</v>
      </c>
      <c r="C359" s="55" t="s">
        <v>2801</v>
      </c>
      <c r="D359" s="83">
        <v>8.93</v>
      </c>
      <c r="E359" s="55">
        <v>1.0</v>
      </c>
      <c r="F359" s="55">
        <v>100.0</v>
      </c>
      <c r="G359" s="55" t="s">
        <v>77</v>
      </c>
      <c r="H359" s="55">
        <v>2.0</v>
      </c>
      <c r="I359" s="55" t="s">
        <v>2692</v>
      </c>
      <c r="J359" s="59"/>
      <c r="K359" s="67"/>
      <c r="L359" s="55">
        <v>12.0</v>
      </c>
      <c r="M359" s="69"/>
      <c r="N359" s="59"/>
      <c r="O359" s="88"/>
      <c r="P359" s="59"/>
      <c r="Q359" s="73"/>
      <c r="R359" s="74"/>
      <c r="S359" s="28" t="s">
        <v>2807</v>
      </c>
      <c r="T359" s="59"/>
      <c r="U359" s="59"/>
      <c r="V359" s="59"/>
      <c r="W359" s="59"/>
      <c r="X359" s="59"/>
      <c r="Y359" s="59"/>
      <c r="Z359" s="59"/>
      <c r="AA359" s="59"/>
      <c r="AB359" s="78"/>
      <c r="AC359" s="78"/>
      <c r="AD359" s="59"/>
      <c r="AE359" s="59"/>
    </row>
    <row r="360">
      <c r="A360" s="299" t="s">
        <v>2808</v>
      </c>
      <c r="B360" s="125">
        <v>15.0</v>
      </c>
      <c r="C360" s="55" t="s">
        <v>2801</v>
      </c>
      <c r="D360" s="83">
        <v>8.93</v>
      </c>
      <c r="E360" s="55">
        <v>1.0</v>
      </c>
      <c r="F360" s="55">
        <v>100.0</v>
      </c>
      <c r="G360" s="55" t="s">
        <v>77</v>
      </c>
      <c r="H360" s="55">
        <v>2.0</v>
      </c>
      <c r="I360" s="55" t="s">
        <v>2809</v>
      </c>
      <c r="J360" s="59"/>
      <c r="K360" s="96" t="s">
        <v>2810</v>
      </c>
      <c r="L360" s="55">
        <v>12.0</v>
      </c>
      <c r="M360" s="85" t="s">
        <v>2811</v>
      </c>
      <c r="N360" s="55">
        <v>0.17</v>
      </c>
      <c r="O360" s="71" t="s">
        <v>118</v>
      </c>
      <c r="P360" s="59"/>
      <c r="Q360" s="73"/>
      <c r="R360" s="28" t="s">
        <v>395</v>
      </c>
      <c r="S360" s="28" t="s">
        <v>2812</v>
      </c>
      <c r="T360" s="59"/>
      <c r="U360" s="59"/>
      <c r="V360" s="59"/>
      <c r="W360" s="59"/>
      <c r="X360" s="59"/>
      <c r="Y360" s="59"/>
      <c r="Z360" s="59"/>
      <c r="AA360" s="59"/>
      <c r="AB360" s="78"/>
      <c r="AC360" s="78"/>
      <c r="AD360" s="59"/>
      <c r="AE360" s="59"/>
    </row>
    <row r="361">
      <c r="A361" s="299" t="s">
        <v>2813</v>
      </c>
      <c r="B361" s="125">
        <v>16.0</v>
      </c>
      <c r="C361" s="55" t="s">
        <v>2801</v>
      </c>
      <c r="D361" s="83">
        <v>8.93</v>
      </c>
      <c r="E361" s="55">
        <v>1.0</v>
      </c>
      <c r="F361" s="55">
        <v>100.0</v>
      </c>
      <c r="G361" s="55" t="s">
        <v>77</v>
      </c>
      <c r="H361" s="55">
        <v>2.0</v>
      </c>
      <c r="I361" s="55" t="s">
        <v>307</v>
      </c>
      <c r="J361" s="59"/>
      <c r="K361" s="96" t="s">
        <v>2814</v>
      </c>
      <c r="L361" s="55">
        <v>12.0</v>
      </c>
      <c r="M361" s="85"/>
      <c r="N361" s="55">
        <v>0.17</v>
      </c>
      <c r="O361" s="71" t="s">
        <v>118</v>
      </c>
      <c r="P361" s="59"/>
      <c r="Q361" s="73"/>
      <c r="R361" s="28" t="s">
        <v>395</v>
      </c>
      <c r="S361" s="28" t="s">
        <v>2812</v>
      </c>
      <c r="T361" s="59"/>
      <c r="U361" s="59"/>
      <c r="V361" s="59"/>
      <c r="W361" s="59"/>
      <c r="X361" s="59"/>
      <c r="Y361" s="59"/>
      <c r="Z361" s="59"/>
      <c r="AA361" s="59"/>
      <c r="AB361" s="78"/>
      <c r="AC361" s="78"/>
      <c r="AD361" s="59"/>
      <c r="AE361" s="59"/>
    </row>
    <row r="362">
      <c r="A362" s="299" t="s">
        <v>2815</v>
      </c>
      <c r="B362" s="125">
        <v>18.0</v>
      </c>
      <c r="C362" s="55" t="s">
        <v>2801</v>
      </c>
      <c r="D362" s="83">
        <v>8.93</v>
      </c>
      <c r="E362" s="55">
        <v>1.0</v>
      </c>
      <c r="F362" s="55">
        <v>100.0</v>
      </c>
      <c r="G362" s="55" t="s">
        <v>77</v>
      </c>
      <c r="H362" s="55">
        <v>2.0</v>
      </c>
      <c r="I362" s="55" t="s">
        <v>2816</v>
      </c>
      <c r="J362" s="59"/>
      <c r="K362" s="67"/>
      <c r="L362" s="55">
        <v>12.0</v>
      </c>
      <c r="M362" s="69"/>
      <c r="N362" s="59"/>
      <c r="O362" s="88"/>
      <c r="P362" s="59"/>
      <c r="Q362" s="73"/>
      <c r="R362" s="74"/>
      <c r="S362" s="28" t="s">
        <v>2817</v>
      </c>
      <c r="T362" s="59"/>
      <c r="U362" s="59"/>
      <c r="V362" s="59"/>
      <c r="W362" s="59"/>
      <c r="X362" s="59"/>
      <c r="Y362" s="59"/>
      <c r="Z362" s="59"/>
      <c r="AA362" s="59"/>
      <c r="AB362" s="78"/>
      <c r="AC362" s="78"/>
      <c r="AD362" s="59"/>
      <c r="AE362" s="59"/>
    </row>
    <row r="363">
      <c r="A363" s="300" t="s">
        <v>2818</v>
      </c>
      <c r="B363" s="125">
        <v>1.0</v>
      </c>
      <c r="C363" s="55" t="s">
        <v>2801</v>
      </c>
      <c r="D363" s="83">
        <v>8.93</v>
      </c>
      <c r="E363" s="55">
        <v>1.0</v>
      </c>
      <c r="F363" s="55">
        <v>100.0</v>
      </c>
      <c r="G363" s="55" t="s">
        <v>77</v>
      </c>
      <c r="H363" s="55">
        <v>2.0</v>
      </c>
      <c r="I363" s="55" t="s">
        <v>315</v>
      </c>
      <c r="J363" s="59"/>
      <c r="K363" s="67"/>
      <c r="L363" s="55">
        <v>10.0</v>
      </c>
      <c r="M363" s="85" t="s">
        <v>2819</v>
      </c>
      <c r="N363" s="55">
        <v>0.17</v>
      </c>
      <c r="O363" s="71" t="s">
        <v>209</v>
      </c>
      <c r="P363" s="59"/>
      <c r="Q363" s="73"/>
      <c r="R363" s="28" t="s">
        <v>2820</v>
      </c>
      <c r="S363" s="28" t="s">
        <v>2821</v>
      </c>
      <c r="T363" s="59"/>
      <c r="U363" s="59"/>
      <c r="V363" s="59"/>
      <c r="W363" s="59"/>
      <c r="X363" s="59"/>
      <c r="Y363" s="59"/>
      <c r="Z363" s="59"/>
      <c r="AA363" s="59"/>
      <c r="AB363" s="78"/>
      <c r="AC363" s="78"/>
      <c r="AD363" s="59"/>
      <c r="AE363" s="59"/>
    </row>
    <row r="364">
      <c r="A364" s="300" t="s">
        <v>2822</v>
      </c>
      <c r="B364" s="125">
        <v>2.0</v>
      </c>
      <c r="C364" s="55" t="s">
        <v>2801</v>
      </c>
      <c r="D364" s="83">
        <v>8.93</v>
      </c>
      <c r="E364" s="55">
        <v>1.0</v>
      </c>
      <c r="F364" s="55">
        <v>100.0</v>
      </c>
      <c r="G364" s="55" t="s">
        <v>77</v>
      </c>
      <c r="H364" s="55">
        <v>2.0</v>
      </c>
      <c r="I364" s="59"/>
      <c r="J364" s="59"/>
      <c r="K364" s="96" t="s">
        <v>2823</v>
      </c>
      <c r="L364" s="55">
        <v>10.0</v>
      </c>
      <c r="M364" s="85" t="s">
        <v>2824</v>
      </c>
      <c r="N364" s="55">
        <v>0.17</v>
      </c>
      <c r="O364" s="71" t="s">
        <v>209</v>
      </c>
      <c r="P364" s="59"/>
      <c r="Q364" s="73"/>
      <c r="R364" s="28" t="s">
        <v>2820</v>
      </c>
      <c r="S364" s="28" t="s">
        <v>2821</v>
      </c>
      <c r="T364" s="59"/>
      <c r="U364" s="59"/>
      <c r="V364" s="59"/>
      <c r="W364" s="59"/>
      <c r="X364" s="59"/>
      <c r="Y364" s="59"/>
      <c r="Z364" s="59"/>
      <c r="AA364" s="59"/>
      <c r="AB364" s="78"/>
      <c r="AC364" s="78"/>
      <c r="AD364" s="59"/>
      <c r="AE364" s="59"/>
    </row>
    <row r="365">
      <c r="A365" s="300" t="s">
        <v>2825</v>
      </c>
      <c r="B365" s="125">
        <v>3.0</v>
      </c>
      <c r="C365" s="55" t="s">
        <v>2801</v>
      </c>
      <c r="D365" s="83">
        <v>8.93</v>
      </c>
      <c r="E365" s="55">
        <v>1.0</v>
      </c>
      <c r="F365" s="55">
        <v>100.0</v>
      </c>
      <c r="G365" s="55" t="s">
        <v>77</v>
      </c>
      <c r="H365" s="55">
        <v>2.0</v>
      </c>
      <c r="I365" s="55" t="s">
        <v>89</v>
      </c>
      <c r="J365" s="59"/>
      <c r="K365" s="96" t="s">
        <v>2826</v>
      </c>
      <c r="L365" s="55">
        <v>10.0</v>
      </c>
      <c r="M365" s="85" t="s">
        <v>2827</v>
      </c>
      <c r="N365" s="59"/>
      <c r="O365" s="71" t="s">
        <v>209</v>
      </c>
      <c r="P365" s="59"/>
      <c r="Q365" s="73"/>
      <c r="R365" s="28" t="s">
        <v>2820</v>
      </c>
      <c r="S365" s="74"/>
      <c r="T365" s="59"/>
      <c r="U365" s="59"/>
      <c r="V365" s="59"/>
      <c r="W365" s="59"/>
      <c r="X365" s="59"/>
      <c r="Y365" s="59"/>
      <c r="Z365" s="59"/>
      <c r="AA365" s="59"/>
      <c r="AB365" s="78"/>
      <c r="AC365" s="78"/>
      <c r="AD365" s="59"/>
      <c r="AE365" s="59"/>
    </row>
    <row r="366">
      <c r="A366" s="300" t="s">
        <v>2828</v>
      </c>
      <c r="B366" s="125">
        <v>7.0</v>
      </c>
      <c r="C366" s="55" t="s">
        <v>2801</v>
      </c>
      <c r="D366" s="83">
        <v>8.93</v>
      </c>
      <c r="E366" s="55">
        <v>1.0</v>
      </c>
      <c r="F366" s="55">
        <v>100.0</v>
      </c>
      <c r="G366" s="55" t="s">
        <v>77</v>
      </c>
      <c r="H366" s="55">
        <v>2.0</v>
      </c>
      <c r="I366" s="55" t="s">
        <v>2177</v>
      </c>
      <c r="J366" s="59"/>
      <c r="K366" s="96" t="s">
        <v>2829</v>
      </c>
      <c r="L366" s="55">
        <v>10.0</v>
      </c>
      <c r="M366" s="85" t="s">
        <v>2830</v>
      </c>
      <c r="N366" s="55">
        <v>0.17</v>
      </c>
      <c r="O366" s="71" t="s">
        <v>209</v>
      </c>
      <c r="P366" s="59"/>
      <c r="Q366" s="73"/>
      <c r="R366" s="28" t="s">
        <v>395</v>
      </c>
      <c r="S366" s="74"/>
      <c r="T366" s="59"/>
      <c r="U366" s="59"/>
      <c r="V366" s="59"/>
      <c r="W366" s="59"/>
      <c r="X366" s="59"/>
      <c r="Y366" s="59"/>
      <c r="Z366" s="59"/>
      <c r="AA366" s="59"/>
      <c r="AB366" s="78"/>
      <c r="AC366" s="78"/>
      <c r="AD366" s="59"/>
      <c r="AE366" s="59"/>
    </row>
    <row r="367">
      <c r="A367" s="300" t="s">
        <v>2831</v>
      </c>
      <c r="B367" s="125">
        <v>8.0</v>
      </c>
      <c r="C367" s="55" t="s">
        <v>2801</v>
      </c>
      <c r="D367" s="83">
        <v>8.93</v>
      </c>
      <c r="E367" s="55">
        <v>1.0</v>
      </c>
      <c r="F367" s="55">
        <v>100.0</v>
      </c>
      <c r="G367" s="55" t="s">
        <v>77</v>
      </c>
      <c r="H367" s="55">
        <v>2.0</v>
      </c>
      <c r="I367" s="55" t="s">
        <v>131</v>
      </c>
      <c r="J367" s="59"/>
      <c r="K367" s="67"/>
      <c r="L367" s="55">
        <v>10.0</v>
      </c>
      <c r="M367" s="69"/>
      <c r="N367" s="59"/>
      <c r="O367" s="88"/>
      <c r="P367" s="59"/>
      <c r="Q367" s="73"/>
      <c r="R367" s="74"/>
      <c r="S367" s="74"/>
      <c r="T367" s="59"/>
      <c r="U367" s="59"/>
      <c r="V367" s="59"/>
      <c r="W367" s="59"/>
      <c r="X367" s="59"/>
      <c r="Y367" s="59"/>
      <c r="Z367" s="59"/>
      <c r="AA367" s="59"/>
      <c r="AB367" s="78"/>
      <c r="AC367" s="78"/>
      <c r="AD367" s="59"/>
      <c r="AE367" s="59"/>
    </row>
    <row r="368">
      <c r="A368" s="300" t="s">
        <v>2832</v>
      </c>
      <c r="B368" s="125">
        <v>9.0</v>
      </c>
      <c r="C368" s="55" t="s">
        <v>2801</v>
      </c>
      <c r="D368" s="83">
        <v>8.93</v>
      </c>
      <c r="E368" s="55">
        <v>1.0</v>
      </c>
      <c r="F368" s="55">
        <v>100.0</v>
      </c>
      <c r="G368" s="55" t="s">
        <v>77</v>
      </c>
      <c r="H368" s="55">
        <v>2.0</v>
      </c>
      <c r="I368" s="55" t="s">
        <v>401</v>
      </c>
      <c r="J368" s="59"/>
      <c r="K368" s="67"/>
      <c r="L368" s="55">
        <v>10.0</v>
      </c>
      <c r="M368" s="69"/>
      <c r="N368" s="59"/>
      <c r="O368" s="88"/>
      <c r="P368" s="59"/>
      <c r="Q368" s="73"/>
      <c r="R368" s="74"/>
      <c r="S368" s="74"/>
      <c r="T368" s="59"/>
      <c r="U368" s="59"/>
      <c r="V368" s="59"/>
      <c r="W368" s="59"/>
      <c r="X368" s="59"/>
      <c r="Y368" s="59"/>
      <c r="Z368" s="59"/>
      <c r="AA368" s="59"/>
      <c r="AB368" s="78"/>
      <c r="AC368" s="78"/>
      <c r="AD368" s="59"/>
      <c r="AE368" s="59"/>
    </row>
    <row r="369">
      <c r="A369" s="300" t="s">
        <v>2833</v>
      </c>
      <c r="B369" s="125">
        <v>10.0</v>
      </c>
      <c r="C369" s="55" t="s">
        <v>2801</v>
      </c>
      <c r="D369" s="83">
        <v>8.93</v>
      </c>
      <c r="E369" s="55">
        <v>1.0</v>
      </c>
      <c r="F369" s="55">
        <v>100.0</v>
      </c>
      <c r="G369" s="55" t="s">
        <v>77</v>
      </c>
      <c r="H369" s="55">
        <v>2.0</v>
      </c>
      <c r="I369" s="55" t="s">
        <v>401</v>
      </c>
      <c r="J369" s="59"/>
      <c r="K369" s="67"/>
      <c r="L369" s="55">
        <v>10.0</v>
      </c>
      <c r="M369" s="69"/>
      <c r="N369" s="59"/>
      <c r="O369" s="88"/>
      <c r="P369" s="59"/>
      <c r="Q369" s="73"/>
      <c r="R369" s="74"/>
      <c r="S369" s="74"/>
      <c r="T369" s="59"/>
      <c r="U369" s="59"/>
      <c r="V369" s="59"/>
      <c r="W369" s="59"/>
      <c r="X369" s="59"/>
      <c r="Y369" s="59"/>
      <c r="Z369" s="59"/>
      <c r="AA369" s="59"/>
      <c r="AB369" s="78"/>
      <c r="AC369" s="78"/>
      <c r="AD369" s="59"/>
      <c r="AE369" s="59"/>
    </row>
    <row r="370">
      <c r="A370" s="300" t="s">
        <v>2834</v>
      </c>
      <c r="B370" s="125">
        <v>13.0</v>
      </c>
      <c r="C370" s="55" t="s">
        <v>2801</v>
      </c>
      <c r="D370" s="83">
        <v>8.93</v>
      </c>
      <c r="E370" s="55">
        <v>1.0</v>
      </c>
      <c r="F370" s="55">
        <v>100.0</v>
      </c>
      <c r="G370" s="55" t="s">
        <v>77</v>
      </c>
      <c r="H370" s="55">
        <v>2.0</v>
      </c>
      <c r="I370" s="59"/>
      <c r="J370" s="59"/>
      <c r="K370" s="67"/>
      <c r="L370" s="55">
        <v>10.0</v>
      </c>
      <c r="M370" s="69"/>
      <c r="N370" s="59"/>
      <c r="O370" s="88"/>
      <c r="P370" s="59"/>
      <c r="Q370" s="73"/>
      <c r="R370" s="74"/>
      <c r="S370" s="74"/>
      <c r="T370" s="59"/>
      <c r="U370" s="59"/>
      <c r="V370" s="59"/>
      <c r="W370" s="59"/>
      <c r="X370" s="59"/>
      <c r="Y370" s="59"/>
      <c r="Z370" s="59"/>
      <c r="AA370" s="59"/>
      <c r="AB370" s="78"/>
      <c r="AC370" s="78"/>
      <c r="AD370" s="59"/>
      <c r="AE370" s="59"/>
    </row>
    <row r="371">
      <c r="A371" s="300" t="s">
        <v>2835</v>
      </c>
      <c r="B371" s="125">
        <v>14.0</v>
      </c>
      <c r="C371" s="55" t="s">
        <v>2801</v>
      </c>
      <c r="D371" s="83">
        <v>8.93</v>
      </c>
      <c r="E371" s="55">
        <v>1.0</v>
      </c>
      <c r="F371" s="55">
        <v>100.0</v>
      </c>
      <c r="G371" s="55" t="s">
        <v>77</v>
      </c>
      <c r="H371" s="55">
        <v>2.0</v>
      </c>
      <c r="I371" s="59"/>
      <c r="J371" s="59"/>
      <c r="K371" s="67"/>
      <c r="L371" s="55">
        <v>10.0</v>
      </c>
      <c r="M371" s="69"/>
      <c r="N371" s="59"/>
      <c r="O371" s="88"/>
      <c r="P371" s="59"/>
      <c r="Q371" s="73"/>
      <c r="R371" s="74"/>
      <c r="S371" s="74"/>
      <c r="T371" s="59"/>
      <c r="U371" s="59"/>
      <c r="V371" s="59"/>
      <c r="W371" s="59"/>
      <c r="X371" s="59"/>
      <c r="Y371" s="59"/>
      <c r="Z371" s="59"/>
      <c r="AA371" s="59"/>
      <c r="AB371" s="78"/>
      <c r="AC371" s="78"/>
      <c r="AD371" s="59"/>
      <c r="AE371" s="59"/>
    </row>
    <row r="372">
      <c r="A372" s="300" t="s">
        <v>2836</v>
      </c>
      <c r="B372" s="125">
        <v>15.0</v>
      </c>
      <c r="C372" s="55" t="s">
        <v>2801</v>
      </c>
      <c r="D372" s="83">
        <v>8.93</v>
      </c>
      <c r="E372" s="55">
        <v>1.0</v>
      </c>
      <c r="F372" s="55">
        <v>100.0</v>
      </c>
      <c r="G372" s="55" t="s">
        <v>77</v>
      </c>
      <c r="H372" s="55">
        <v>2.0</v>
      </c>
      <c r="I372" s="55" t="s">
        <v>242</v>
      </c>
      <c r="J372" s="59"/>
      <c r="K372" s="67"/>
      <c r="L372" s="55">
        <v>10.0</v>
      </c>
      <c r="M372" s="69"/>
      <c r="N372" s="59"/>
      <c r="O372" s="88"/>
      <c r="P372" s="59"/>
      <c r="Q372" s="73"/>
      <c r="R372" s="74"/>
      <c r="S372" s="74"/>
      <c r="T372" s="59"/>
      <c r="U372" s="59"/>
      <c r="V372" s="59"/>
      <c r="W372" s="59"/>
      <c r="X372" s="59"/>
      <c r="Y372" s="59"/>
      <c r="Z372" s="59"/>
      <c r="AA372" s="59"/>
      <c r="AB372" s="78"/>
      <c r="AC372" s="78"/>
      <c r="AD372" s="59"/>
      <c r="AE372" s="59"/>
    </row>
    <row r="373">
      <c r="A373" s="300" t="s">
        <v>2837</v>
      </c>
      <c r="B373" s="125">
        <v>16.0</v>
      </c>
      <c r="C373" s="55" t="s">
        <v>2801</v>
      </c>
      <c r="D373" s="83">
        <v>8.93</v>
      </c>
      <c r="E373" s="55">
        <v>1.0</v>
      </c>
      <c r="F373" s="55">
        <v>100.0</v>
      </c>
      <c r="G373" s="55" t="s">
        <v>77</v>
      </c>
      <c r="H373" s="55">
        <v>2.0</v>
      </c>
      <c r="I373" s="59"/>
      <c r="J373" s="59"/>
      <c r="K373" s="67"/>
      <c r="L373" s="55">
        <v>10.0</v>
      </c>
      <c r="M373" s="69"/>
      <c r="N373" s="59"/>
      <c r="O373" s="88"/>
      <c r="P373" s="59"/>
      <c r="Q373" s="73"/>
      <c r="R373" s="74"/>
      <c r="S373" s="74"/>
      <c r="T373" s="59"/>
      <c r="U373" s="59"/>
      <c r="V373" s="59"/>
      <c r="W373" s="59"/>
      <c r="X373" s="59"/>
      <c r="Y373" s="59"/>
      <c r="Z373" s="59"/>
      <c r="AA373" s="59"/>
      <c r="AB373" s="78"/>
      <c r="AC373" s="78"/>
      <c r="AD373" s="59"/>
      <c r="AE373" s="59"/>
    </row>
    <row r="374">
      <c r="A374" s="301" t="s">
        <v>2838</v>
      </c>
      <c r="B374" s="125">
        <v>1.0</v>
      </c>
      <c r="C374" s="55" t="s">
        <v>2801</v>
      </c>
      <c r="D374" s="83">
        <v>8.93</v>
      </c>
      <c r="E374" s="55">
        <v>1.0</v>
      </c>
      <c r="F374" s="55">
        <v>100.0</v>
      </c>
      <c r="G374" s="55" t="s">
        <v>77</v>
      </c>
      <c r="H374" s="55">
        <v>2.0</v>
      </c>
      <c r="I374" s="59"/>
      <c r="J374" s="55" t="s">
        <v>2839</v>
      </c>
      <c r="K374" s="67"/>
      <c r="L374" s="55">
        <v>10.0</v>
      </c>
      <c r="M374" s="69"/>
      <c r="N374" s="59"/>
      <c r="O374" s="88"/>
      <c r="P374" s="59"/>
      <c r="Q374" s="73"/>
      <c r="R374" s="28" t="s">
        <v>2840</v>
      </c>
      <c r="S374" s="28" t="s">
        <v>2841</v>
      </c>
      <c r="T374" s="59"/>
      <c r="U374" s="59"/>
      <c r="V374" s="59"/>
      <c r="W374" s="59"/>
      <c r="X374" s="59"/>
      <c r="Y374" s="59"/>
      <c r="Z374" s="59"/>
      <c r="AA374" s="59"/>
      <c r="AB374" s="78"/>
      <c r="AC374" s="78"/>
      <c r="AD374" s="59"/>
      <c r="AE374" s="59"/>
    </row>
    <row r="375">
      <c r="A375" s="301" t="s">
        <v>2842</v>
      </c>
      <c r="B375" s="125">
        <v>2.0</v>
      </c>
      <c r="C375" s="55" t="s">
        <v>2801</v>
      </c>
      <c r="D375" s="83">
        <v>8.93</v>
      </c>
      <c r="E375" s="55">
        <v>1.0</v>
      </c>
      <c r="F375" s="55">
        <v>100.0</v>
      </c>
      <c r="G375" s="55" t="s">
        <v>77</v>
      </c>
      <c r="H375" s="55">
        <v>2.0</v>
      </c>
      <c r="I375" s="55" t="s">
        <v>122</v>
      </c>
      <c r="J375" s="55" t="s">
        <v>2839</v>
      </c>
      <c r="K375" s="67"/>
      <c r="L375" s="55">
        <v>10.0</v>
      </c>
      <c r="M375" s="69"/>
      <c r="N375" s="59"/>
      <c r="O375" s="88"/>
      <c r="P375" s="59"/>
      <c r="Q375" s="73"/>
      <c r="R375" s="28" t="s">
        <v>2843</v>
      </c>
      <c r="S375" s="28" t="s">
        <v>147</v>
      </c>
      <c r="T375" s="59"/>
      <c r="U375" s="59"/>
      <c r="V375" s="59"/>
      <c r="W375" s="59"/>
      <c r="X375" s="59"/>
      <c r="Y375" s="59"/>
      <c r="Z375" s="59"/>
      <c r="AA375" s="59"/>
      <c r="AB375" s="78"/>
      <c r="AC375" s="78"/>
      <c r="AD375" s="59"/>
      <c r="AE375" s="59"/>
    </row>
    <row r="376">
      <c r="A376" s="301" t="s">
        <v>2844</v>
      </c>
      <c r="B376" s="125">
        <v>3.0</v>
      </c>
      <c r="C376" s="55">
        <v>135.0</v>
      </c>
      <c r="D376" s="83">
        <v>8.93</v>
      </c>
      <c r="E376" s="55">
        <v>1.0</v>
      </c>
      <c r="F376" s="55">
        <v>100.0</v>
      </c>
      <c r="G376" s="55" t="s">
        <v>77</v>
      </c>
      <c r="H376" s="55">
        <v>2.0</v>
      </c>
      <c r="I376" s="55" t="s">
        <v>89</v>
      </c>
      <c r="J376" s="59"/>
      <c r="K376" s="96" t="s">
        <v>2845</v>
      </c>
      <c r="L376" s="55">
        <v>10.0</v>
      </c>
      <c r="M376" s="85" t="s">
        <v>2846</v>
      </c>
      <c r="N376" s="55">
        <v>0.17</v>
      </c>
      <c r="O376" s="88"/>
      <c r="P376" s="59"/>
      <c r="Q376" s="73"/>
      <c r="R376" s="28" t="s">
        <v>2847</v>
      </c>
      <c r="S376" s="74"/>
      <c r="T376" s="59"/>
      <c r="U376" s="59"/>
      <c r="V376" s="59"/>
      <c r="W376" s="59"/>
      <c r="X376" s="59"/>
      <c r="Y376" s="59"/>
      <c r="Z376" s="59"/>
      <c r="AA376" s="59"/>
      <c r="AB376" s="78"/>
      <c r="AC376" s="78"/>
      <c r="AD376" s="59"/>
      <c r="AE376" s="59"/>
    </row>
    <row r="377">
      <c r="A377" s="301" t="s">
        <v>2848</v>
      </c>
      <c r="B377" s="125">
        <v>7.0</v>
      </c>
      <c r="C377" s="55">
        <v>135.0</v>
      </c>
      <c r="D377" s="83">
        <v>8.93</v>
      </c>
      <c r="E377" s="55">
        <v>1.0</v>
      </c>
      <c r="F377" s="55">
        <v>100.0</v>
      </c>
      <c r="G377" s="55" t="s">
        <v>77</v>
      </c>
      <c r="H377" s="55">
        <v>2.0</v>
      </c>
      <c r="I377" s="59"/>
      <c r="J377" s="55" t="s">
        <v>2839</v>
      </c>
      <c r="K377" s="67"/>
      <c r="L377" s="55">
        <v>10.0</v>
      </c>
      <c r="M377" s="69"/>
      <c r="N377" s="59"/>
      <c r="O377" s="88"/>
      <c r="P377" s="59"/>
      <c r="Q377" s="73"/>
      <c r="R377" s="74"/>
      <c r="S377" s="28" t="s">
        <v>2849</v>
      </c>
      <c r="T377" s="59"/>
      <c r="U377" s="59"/>
      <c r="V377" s="59"/>
      <c r="W377" s="59"/>
      <c r="X377" s="59"/>
      <c r="Y377" s="59"/>
      <c r="Z377" s="59"/>
      <c r="AA377" s="59"/>
      <c r="AB377" s="78"/>
      <c r="AC377" s="78"/>
      <c r="AD377" s="59"/>
      <c r="AE377" s="59"/>
    </row>
    <row r="378">
      <c r="A378" s="301" t="s">
        <v>2850</v>
      </c>
      <c r="B378" s="125">
        <v>8.0</v>
      </c>
      <c r="C378" s="55">
        <v>135.0</v>
      </c>
      <c r="D378" s="83">
        <v>8.93</v>
      </c>
      <c r="E378" s="55">
        <v>1.0</v>
      </c>
      <c r="F378" s="55">
        <v>100.0</v>
      </c>
      <c r="G378" s="55" t="s">
        <v>77</v>
      </c>
      <c r="H378" s="55">
        <v>2.0</v>
      </c>
      <c r="I378" s="55" t="s">
        <v>89</v>
      </c>
      <c r="J378" s="59"/>
      <c r="K378" s="96" t="s">
        <v>910</v>
      </c>
      <c r="L378" s="55">
        <v>10.0</v>
      </c>
      <c r="M378" s="85" t="s">
        <v>2851</v>
      </c>
      <c r="N378" s="55">
        <v>0.17</v>
      </c>
      <c r="O378" s="88"/>
      <c r="P378" s="59"/>
      <c r="Q378" s="73"/>
      <c r="R378" s="28" t="s">
        <v>2852</v>
      </c>
      <c r="S378" s="74"/>
      <c r="T378" s="59"/>
      <c r="U378" s="59"/>
      <c r="V378" s="59"/>
      <c r="W378" s="59"/>
      <c r="X378" s="59"/>
      <c r="Y378" s="59"/>
      <c r="Z378" s="59"/>
      <c r="AA378" s="59"/>
      <c r="AB378" s="78"/>
      <c r="AC378" s="78"/>
      <c r="AD378" s="59"/>
      <c r="AE378" s="59"/>
    </row>
    <row r="379">
      <c r="A379" s="301" t="s">
        <v>2853</v>
      </c>
      <c r="B379" s="125">
        <v>10.0</v>
      </c>
      <c r="C379" s="55">
        <v>135.0</v>
      </c>
      <c r="D379" s="83">
        <v>8.93</v>
      </c>
      <c r="E379" s="55">
        <v>1.0</v>
      </c>
      <c r="F379" s="55">
        <v>100.0</v>
      </c>
      <c r="G379" s="55" t="s">
        <v>77</v>
      </c>
      <c r="H379" s="55">
        <v>2.0</v>
      </c>
      <c r="I379" s="59"/>
      <c r="J379" s="55" t="s">
        <v>2839</v>
      </c>
      <c r="K379" s="67"/>
      <c r="L379" s="55">
        <v>10.0</v>
      </c>
      <c r="M379" s="69"/>
      <c r="N379" s="59"/>
      <c r="O379" s="88"/>
      <c r="P379" s="59"/>
      <c r="Q379" s="73"/>
      <c r="R379" s="28" t="s">
        <v>2854</v>
      </c>
      <c r="S379" s="28" t="s">
        <v>147</v>
      </c>
      <c r="T379" s="59"/>
      <c r="U379" s="59"/>
      <c r="V379" s="59"/>
      <c r="W379" s="59"/>
      <c r="X379" s="59"/>
      <c r="Y379" s="59"/>
      <c r="Z379" s="59"/>
      <c r="AA379" s="59"/>
      <c r="AB379" s="78"/>
      <c r="AC379" s="78"/>
      <c r="AD379" s="59"/>
      <c r="AE379" s="59"/>
    </row>
    <row r="380">
      <c r="A380" s="301" t="s">
        <v>2855</v>
      </c>
      <c r="B380" s="125">
        <v>11.0</v>
      </c>
      <c r="C380" s="55">
        <v>135.0</v>
      </c>
      <c r="D380" s="83">
        <v>8.93</v>
      </c>
      <c r="E380" s="55">
        <v>1.0</v>
      </c>
      <c r="F380" s="55">
        <v>100.0</v>
      </c>
      <c r="G380" s="55" t="s">
        <v>77</v>
      </c>
      <c r="H380" s="55">
        <v>2.0</v>
      </c>
      <c r="I380" s="59"/>
      <c r="J380" s="55" t="s">
        <v>2839</v>
      </c>
      <c r="K380" s="67"/>
      <c r="L380" s="55">
        <v>10.0</v>
      </c>
      <c r="M380" s="69"/>
      <c r="N380" s="59"/>
      <c r="O380" s="88"/>
      <c r="P380" s="59"/>
      <c r="Q380" s="73"/>
      <c r="R380" s="28" t="s">
        <v>2856</v>
      </c>
      <c r="S380" s="28" t="s">
        <v>147</v>
      </c>
      <c r="T380" s="59"/>
      <c r="U380" s="59"/>
      <c r="V380" s="59"/>
      <c r="W380" s="59"/>
      <c r="X380" s="59"/>
      <c r="Y380" s="59"/>
      <c r="Z380" s="59"/>
      <c r="AA380" s="59"/>
      <c r="AB380" s="78"/>
      <c r="AC380" s="78"/>
      <c r="AD380" s="59"/>
      <c r="AE380" s="59"/>
    </row>
    <row r="381">
      <c r="A381" s="301" t="s">
        <v>2857</v>
      </c>
      <c r="B381" s="125">
        <v>12.0</v>
      </c>
      <c r="C381" s="55">
        <v>135.0</v>
      </c>
      <c r="D381" s="83">
        <v>8.93</v>
      </c>
      <c r="E381" s="55">
        <v>1.0</v>
      </c>
      <c r="F381" s="55">
        <v>100.0</v>
      </c>
      <c r="G381" s="55" t="s">
        <v>77</v>
      </c>
      <c r="H381" s="55">
        <v>2.0</v>
      </c>
      <c r="I381" s="55" t="s">
        <v>2858</v>
      </c>
      <c r="J381" s="59"/>
      <c r="K381" s="67"/>
      <c r="L381" s="55">
        <v>10.0</v>
      </c>
      <c r="M381" s="69"/>
      <c r="N381" s="59"/>
      <c r="O381" s="88"/>
      <c r="P381" s="59"/>
      <c r="Q381" s="73"/>
      <c r="R381" s="74"/>
      <c r="S381" s="74"/>
      <c r="T381" s="59"/>
      <c r="U381" s="59"/>
      <c r="V381" s="59"/>
      <c r="W381" s="59"/>
      <c r="X381" s="59"/>
      <c r="Y381" s="59"/>
      <c r="Z381" s="59"/>
      <c r="AA381" s="59"/>
      <c r="AB381" s="78"/>
      <c r="AC381" s="78"/>
      <c r="AD381" s="59"/>
      <c r="AE381" s="59"/>
    </row>
    <row r="382">
      <c r="A382" s="301" t="s">
        <v>2859</v>
      </c>
      <c r="B382" s="125">
        <v>13.0</v>
      </c>
      <c r="C382" s="55">
        <v>135.0</v>
      </c>
      <c r="D382" s="83">
        <v>8.93</v>
      </c>
      <c r="E382" s="55">
        <v>1.0</v>
      </c>
      <c r="F382" s="55">
        <v>100.0</v>
      </c>
      <c r="G382" s="55" t="s">
        <v>77</v>
      </c>
      <c r="H382" s="55">
        <v>2.0</v>
      </c>
      <c r="I382" s="59"/>
      <c r="J382" s="55" t="s">
        <v>2839</v>
      </c>
      <c r="K382" s="67"/>
      <c r="L382" s="55">
        <v>10.0</v>
      </c>
      <c r="M382" s="69"/>
      <c r="N382" s="59"/>
      <c r="O382" s="88"/>
      <c r="P382" s="59"/>
      <c r="Q382" s="73"/>
      <c r="R382" s="74"/>
      <c r="S382" s="28" t="s">
        <v>147</v>
      </c>
      <c r="T382" s="59"/>
      <c r="U382" s="59"/>
      <c r="V382" s="59"/>
      <c r="W382" s="59"/>
      <c r="X382" s="59"/>
      <c r="Y382" s="59"/>
      <c r="Z382" s="59"/>
      <c r="AA382" s="59"/>
      <c r="AB382" s="78"/>
      <c r="AC382" s="78"/>
      <c r="AD382" s="59"/>
      <c r="AE382" s="59"/>
    </row>
    <row r="383">
      <c r="A383" s="301" t="s">
        <v>2860</v>
      </c>
      <c r="B383" s="125">
        <v>14.0</v>
      </c>
      <c r="C383" s="55">
        <v>135.0</v>
      </c>
      <c r="D383" s="83">
        <v>8.93</v>
      </c>
      <c r="E383" s="55">
        <v>1.0</v>
      </c>
      <c r="F383" s="55">
        <v>100.0</v>
      </c>
      <c r="G383" s="55" t="s">
        <v>77</v>
      </c>
      <c r="H383" s="55">
        <v>2.0</v>
      </c>
      <c r="I383" s="59"/>
      <c r="J383" s="55" t="s">
        <v>2839</v>
      </c>
      <c r="K383" s="67"/>
      <c r="L383" s="55">
        <v>10.0</v>
      </c>
      <c r="M383" s="69"/>
      <c r="N383" s="59"/>
      <c r="O383" s="88"/>
      <c r="P383" s="59"/>
      <c r="Q383" s="73"/>
      <c r="R383" s="74"/>
      <c r="S383" s="28" t="s">
        <v>2861</v>
      </c>
      <c r="T383" s="59"/>
      <c r="U383" s="59"/>
      <c r="V383" s="59"/>
      <c r="W383" s="59"/>
      <c r="X383" s="59"/>
      <c r="Y383" s="59"/>
      <c r="Z383" s="59"/>
      <c r="AA383" s="59"/>
      <c r="AB383" s="78"/>
      <c r="AC383" s="78"/>
      <c r="AD383" s="59"/>
      <c r="AE383" s="59"/>
    </row>
    <row r="384">
      <c r="A384" s="302" t="s">
        <v>2862</v>
      </c>
      <c r="B384" s="125">
        <v>1.0</v>
      </c>
      <c r="C384" s="55">
        <v>135.0</v>
      </c>
      <c r="D384" s="83">
        <v>8.93</v>
      </c>
      <c r="E384" s="55">
        <v>1.0</v>
      </c>
      <c r="F384" s="55">
        <v>100.0</v>
      </c>
      <c r="G384" s="55" t="s">
        <v>77</v>
      </c>
      <c r="H384" s="55">
        <v>2.0</v>
      </c>
      <c r="I384" s="55" t="s">
        <v>2863</v>
      </c>
      <c r="J384" s="59"/>
      <c r="K384" s="67"/>
      <c r="L384" s="55">
        <v>12.0</v>
      </c>
      <c r="M384" s="69"/>
      <c r="N384" s="59"/>
      <c r="O384" s="88"/>
      <c r="P384" s="59"/>
      <c r="Q384" s="73"/>
      <c r="R384" s="74"/>
      <c r="S384" s="74"/>
      <c r="T384" s="59"/>
      <c r="U384" s="59"/>
      <c r="V384" s="59"/>
      <c r="W384" s="59"/>
      <c r="X384" s="59"/>
      <c r="Y384" s="59"/>
      <c r="Z384" s="59"/>
      <c r="AA384" s="59"/>
      <c r="AB384" s="78"/>
      <c r="AC384" s="78"/>
      <c r="AD384" s="59"/>
      <c r="AE384" s="59"/>
    </row>
    <row r="385">
      <c r="A385" s="302" t="s">
        <v>2864</v>
      </c>
      <c r="B385" s="125">
        <v>2.0</v>
      </c>
      <c r="C385" s="55">
        <v>135.0</v>
      </c>
      <c r="D385" s="83">
        <v>8.93</v>
      </c>
      <c r="E385" s="55">
        <v>1.0</v>
      </c>
      <c r="F385" s="55">
        <v>100.0</v>
      </c>
      <c r="G385" s="55" t="s">
        <v>77</v>
      </c>
      <c r="H385" s="55">
        <v>2.0</v>
      </c>
      <c r="I385" s="55" t="s">
        <v>2865</v>
      </c>
      <c r="J385" s="59"/>
      <c r="K385" s="67"/>
      <c r="L385" s="55">
        <v>12.0</v>
      </c>
      <c r="M385" s="69"/>
      <c r="N385" s="59"/>
      <c r="O385" s="88"/>
      <c r="P385" s="59"/>
      <c r="Q385" s="73"/>
      <c r="R385" s="74"/>
      <c r="S385" s="74"/>
      <c r="T385" s="59"/>
      <c r="U385" s="59"/>
      <c r="V385" s="59"/>
      <c r="W385" s="59"/>
      <c r="X385" s="59"/>
      <c r="Y385" s="59"/>
      <c r="Z385" s="59"/>
      <c r="AA385" s="59"/>
      <c r="AB385" s="78"/>
      <c r="AC385" s="78"/>
      <c r="AD385" s="59"/>
      <c r="AE385" s="59"/>
    </row>
    <row r="386">
      <c r="A386" s="302" t="s">
        <v>2866</v>
      </c>
      <c r="B386" s="125">
        <v>3.0</v>
      </c>
      <c r="C386" s="55">
        <v>135.0</v>
      </c>
      <c r="D386" s="83">
        <v>8.93</v>
      </c>
      <c r="E386" s="55">
        <v>1.0</v>
      </c>
      <c r="F386" s="55">
        <v>100.0</v>
      </c>
      <c r="G386" s="55" t="s">
        <v>77</v>
      </c>
      <c r="H386" s="55">
        <v>2.0</v>
      </c>
      <c r="I386" s="55" t="s">
        <v>352</v>
      </c>
      <c r="J386" s="59"/>
      <c r="K386" s="67"/>
      <c r="L386" s="55">
        <v>12.0</v>
      </c>
      <c r="M386" s="69"/>
      <c r="N386" s="59"/>
      <c r="O386" s="88"/>
      <c r="P386" s="59"/>
      <c r="Q386" s="73"/>
      <c r="R386" s="74"/>
      <c r="S386" s="74"/>
      <c r="T386" s="59"/>
      <c r="U386" s="59"/>
      <c r="V386" s="59"/>
      <c r="W386" s="59"/>
      <c r="X386" s="59"/>
      <c r="Y386" s="59"/>
      <c r="Z386" s="59"/>
      <c r="AA386" s="59"/>
      <c r="AB386" s="78"/>
      <c r="AC386" s="78"/>
      <c r="AD386" s="59"/>
      <c r="AE386" s="59"/>
    </row>
    <row r="387">
      <c r="A387" s="302" t="s">
        <v>2867</v>
      </c>
      <c r="B387" s="125">
        <v>5.0</v>
      </c>
      <c r="C387" s="55">
        <v>135.0</v>
      </c>
      <c r="D387" s="83">
        <v>8.93</v>
      </c>
      <c r="E387" s="55">
        <v>1.0</v>
      </c>
      <c r="F387" s="55">
        <v>100.0</v>
      </c>
      <c r="G387" s="55" t="s">
        <v>77</v>
      </c>
      <c r="H387" s="55">
        <v>2.0</v>
      </c>
      <c r="I387" s="55" t="s">
        <v>361</v>
      </c>
      <c r="J387" s="59"/>
      <c r="K387" s="67"/>
      <c r="L387" s="55">
        <v>12.0</v>
      </c>
      <c r="M387" s="69"/>
      <c r="N387" s="59"/>
      <c r="O387" s="88"/>
      <c r="P387" s="59"/>
      <c r="Q387" s="73"/>
      <c r="R387" s="74"/>
      <c r="S387" s="74"/>
      <c r="T387" s="59"/>
      <c r="U387" s="59"/>
      <c r="V387" s="59"/>
      <c r="W387" s="59"/>
      <c r="X387" s="59"/>
      <c r="Y387" s="59"/>
      <c r="Z387" s="59"/>
      <c r="AA387" s="59"/>
      <c r="AB387" s="78"/>
      <c r="AC387" s="78"/>
      <c r="AD387" s="59"/>
      <c r="AE387" s="59"/>
    </row>
    <row r="388">
      <c r="A388" s="302" t="s">
        <v>2868</v>
      </c>
      <c r="B388" s="125">
        <v>6.0</v>
      </c>
      <c r="C388" s="55">
        <v>135.0</v>
      </c>
      <c r="D388" s="83">
        <v>8.93</v>
      </c>
      <c r="E388" s="55">
        <v>1.0</v>
      </c>
      <c r="F388" s="55">
        <v>100.0</v>
      </c>
      <c r="G388" s="55" t="s">
        <v>77</v>
      </c>
      <c r="H388" s="55">
        <v>2.0</v>
      </c>
      <c r="I388" s="55" t="s">
        <v>2869</v>
      </c>
      <c r="J388" s="59"/>
      <c r="K388" s="67"/>
      <c r="L388" s="55">
        <v>12.0</v>
      </c>
      <c r="M388" s="69"/>
      <c r="N388" s="59"/>
      <c r="O388" s="88"/>
      <c r="P388" s="59"/>
      <c r="Q388" s="73"/>
      <c r="R388" s="74"/>
      <c r="S388" s="74"/>
      <c r="T388" s="59"/>
      <c r="U388" s="59"/>
      <c r="V388" s="59"/>
      <c r="W388" s="59"/>
      <c r="X388" s="59"/>
      <c r="Y388" s="59"/>
      <c r="Z388" s="59"/>
      <c r="AA388" s="59"/>
      <c r="AB388" s="78"/>
      <c r="AC388" s="78"/>
      <c r="AD388" s="59"/>
      <c r="AE388" s="59"/>
    </row>
    <row r="389">
      <c r="A389" s="302" t="s">
        <v>2870</v>
      </c>
      <c r="B389" s="125">
        <v>7.0</v>
      </c>
      <c r="C389" s="55">
        <v>135.0</v>
      </c>
      <c r="D389" s="83">
        <v>8.93</v>
      </c>
      <c r="E389" s="55">
        <v>1.0</v>
      </c>
      <c r="F389" s="55">
        <v>100.0</v>
      </c>
      <c r="G389" s="55" t="s">
        <v>77</v>
      </c>
      <c r="H389" s="55">
        <v>2.0</v>
      </c>
      <c r="I389" s="55" t="s">
        <v>2714</v>
      </c>
      <c r="J389" s="59"/>
      <c r="K389" s="67"/>
      <c r="L389" s="55">
        <v>12.0</v>
      </c>
      <c r="M389" s="69"/>
      <c r="N389" s="59"/>
      <c r="O389" s="88"/>
      <c r="P389" s="59"/>
      <c r="Q389" s="73"/>
      <c r="R389" s="74"/>
      <c r="S389" s="74"/>
      <c r="T389" s="59"/>
      <c r="U389" s="59"/>
      <c r="V389" s="59"/>
      <c r="W389" s="59"/>
      <c r="X389" s="59"/>
      <c r="Y389" s="59"/>
      <c r="Z389" s="59"/>
      <c r="AA389" s="59"/>
      <c r="AB389" s="78"/>
      <c r="AC389" s="78"/>
      <c r="AD389" s="59"/>
      <c r="AE389" s="59"/>
    </row>
    <row r="390">
      <c r="A390" s="302" t="s">
        <v>2871</v>
      </c>
      <c r="B390" s="125">
        <v>9.0</v>
      </c>
      <c r="C390" s="55">
        <v>135.0</v>
      </c>
      <c r="D390" s="83">
        <v>8.93</v>
      </c>
      <c r="E390" s="55">
        <v>1.0</v>
      </c>
      <c r="F390" s="55">
        <v>100.0</v>
      </c>
      <c r="G390" s="55" t="s">
        <v>77</v>
      </c>
      <c r="H390" s="55">
        <v>2.0</v>
      </c>
      <c r="I390" s="55" t="s">
        <v>2865</v>
      </c>
      <c r="J390" s="59"/>
      <c r="K390" s="67"/>
      <c r="L390" s="55">
        <v>12.0</v>
      </c>
      <c r="M390" s="69"/>
      <c r="N390" s="59"/>
      <c r="O390" s="88"/>
      <c r="P390" s="59"/>
      <c r="Q390" s="73"/>
      <c r="R390" s="74"/>
      <c r="S390" s="74"/>
      <c r="T390" s="59"/>
      <c r="U390" s="59"/>
      <c r="V390" s="59"/>
      <c r="W390" s="59"/>
      <c r="X390" s="59"/>
      <c r="Y390" s="59"/>
      <c r="Z390" s="59"/>
      <c r="AA390" s="59"/>
      <c r="AB390" s="78"/>
      <c r="AC390" s="78"/>
      <c r="AD390" s="59"/>
      <c r="AE390" s="59"/>
    </row>
    <row r="391">
      <c r="A391" s="302" t="s">
        <v>2872</v>
      </c>
      <c r="B391" s="125">
        <v>10.0</v>
      </c>
      <c r="C391" s="55">
        <v>135.0</v>
      </c>
      <c r="D391" s="83">
        <v>8.93</v>
      </c>
      <c r="E391" s="55">
        <v>1.0</v>
      </c>
      <c r="F391" s="55">
        <v>100.0</v>
      </c>
      <c r="G391" s="55" t="s">
        <v>77</v>
      </c>
      <c r="H391" s="55">
        <v>2.0</v>
      </c>
      <c r="I391" s="55" t="s">
        <v>2873</v>
      </c>
      <c r="J391" s="59"/>
      <c r="K391" s="67"/>
      <c r="L391" s="55">
        <v>12.0</v>
      </c>
      <c r="M391" s="69"/>
      <c r="N391" s="59"/>
      <c r="O391" s="88"/>
      <c r="P391" s="59"/>
      <c r="Q391" s="73"/>
      <c r="R391" s="74"/>
      <c r="S391" s="74"/>
      <c r="T391" s="59"/>
      <c r="U391" s="59"/>
      <c r="V391" s="59"/>
      <c r="W391" s="59"/>
      <c r="X391" s="59"/>
      <c r="Y391" s="59"/>
      <c r="Z391" s="59"/>
      <c r="AA391" s="59"/>
      <c r="AB391" s="78"/>
      <c r="AC391" s="78"/>
      <c r="AD391" s="59"/>
      <c r="AE391" s="59"/>
    </row>
    <row r="392">
      <c r="A392" s="302" t="s">
        <v>2874</v>
      </c>
      <c r="B392" s="125">
        <v>11.0</v>
      </c>
      <c r="C392" s="55">
        <v>135.0</v>
      </c>
      <c r="D392" s="83">
        <v>8.93</v>
      </c>
      <c r="E392" s="55">
        <v>1.0</v>
      </c>
      <c r="F392" s="55">
        <v>100.0</v>
      </c>
      <c r="G392" s="55" t="s">
        <v>77</v>
      </c>
      <c r="H392" s="55">
        <v>2.0</v>
      </c>
      <c r="I392" s="55" t="s">
        <v>2873</v>
      </c>
      <c r="J392" s="59"/>
      <c r="K392" s="67"/>
      <c r="L392" s="55">
        <v>12.0</v>
      </c>
      <c r="M392" s="69"/>
      <c r="N392" s="59"/>
      <c r="O392" s="88"/>
      <c r="P392" s="59"/>
      <c r="Q392" s="73"/>
      <c r="R392" s="74"/>
      <c r="S392" s="74"/>
      <c r="T392" s="59"/>
      <c r="U392" s="59"/>
      <c r="V392" s="59"/>
      <c r="W392" s="59"/>
      <c r="X392" s="59"/>
      <c r="Y392" s="59"/>
      <c r="Z392" s="59"/>
      <c r="AA392" s="59"/>
      <c r="AB392" s="78"/>
      <c r="AC392" s="78"/>
      <c r="AD392" s="59"/>
      <c r="AE392" s="59"/>
    </row>
    <row r="393">
      <c r="A393" s="307" t="s">
        <v>2875</v>
      </c>
      <c r="B393" s="125">
        <v>1.0</v>
      </c>
      <c r="C393" s="55">
        <v>135.0</v>
      </c>
      <c r="D393" s="83">
        <v>8.93</v>
      </c>
      <c r="E393" s="55">
        <v>1.0</v>
      </c>
      <c r="F393" s="55">
        <v>100.0</v>
      </c>
      <c r="G393" s="55" t="s">
        <v>77</v>
      </c>
      <c r="H393" s="55">
        <v>2.0</v>
      </c>
      <c r="I393" s="55" t="s">
        <v>122</v>
      </c>
      <c r="J393" s="59"/>
      <c r="K393" s="96" t="s">
        <v>2876</v>
      </c>
      <c r="L393" s="55">
        <v>12.0</v>
      </c>
      <c r="M393" s="85" t="s">
        <v>2877</v>
      </c>
      <c r="N393" s="55">
        <v>0.22</v>
      </c>
      <c r="O393" s="71" t="s">
        <v>102</v>
      </c>
      <c r="P393" s="59"/>
      <c r="Q393" s="73"/>
      <c r="R393" s="28" t="s">
        <v>2878</v>
      </c>
      <c r="S393" s="28" t="s">
        <v>2879</v>
      </c>
      <c r="T393" s="59"/>
      <c r="U393" s="59"/>
      <c r="V393" s="59"/>
      <c r="W393" s="59"/>
      <c r="X393" s="59"/>
      <c r="Y393" s="59"/>
      <c r="Z393" s="59"/>
      <c r="AA393" s="59"/>
      <c r="AB393" s="78"/>
      <c r="AC393" s="78"/>
      <c r="AD393" s="55">
        <v>1.0</v>
      </c>
      <c r="AE393" s="55"/>
    </row>
    <row r="394">
      <c r="A394" s="303" t="s">
        <v>2880</v>
      </c>
      <c r="B394" s="125">
        <v>2.0</v>
      </c>
      <c r="C394" s="55">
        <v>135.0</v>
      </c>
      <c r="D394" s="83">
        <v>8.93</v>
      </c>
      <c r="E394" s="55">
        <v>1.0</v>
      </c>
      <c r="F394" s="55">
        <v>100.0</v>
      </c>
      <c r="G394" s="55" t="s">
        <v>77</v>
      </c>
      <c r="H394" s="55">
        <v>2.0</v>
      </c>
      <c r="I394" s="55" t="s">
        <v>1364</v>
      </c>
      <c r="J394" s="59"/>
      <c r="K394" s="67"/>
      <c r="L394" s="55">
        <v>14.0</v>
      </c>
      <c r="M394" s="69"/>
      <c r="N394" s="59"/>
      <c r="O394" s="88"/>
      <c r="P394" s="59"/>
      <c r="Q394" s="73"/>
      <c r="R394" s="28" t="s">
        <v>2881</v>
      </c>
      <c r="S394" s="28" t="s">
        <v>2882</v>
      </c>
      <c r="T394" s="59"/>
      <c r="U394" s="59"/>
      <c r="V394" s="59"/>
      <c r="W394" s="59"/>
      <c r="X394" s="59"/>
      <c r="Y394" s="59"/>
      <c r="Z394" s="59"/>
      <c r="AA394" s="59"/>
      <c r="AB394" s="78"/>
      <c r="AC394" s="78"/>
      <c r="AD394" s="59"/>
      <c r="AE394" s="59"/>
    </row>
    <row r="395">
      <c r="A395" s="303" t="s">
        <v>2883</v>
      </c>
      <c r="B395" s="125">
        <v>3.0</v>
      </c>
      <c r="C395" s="55">
        <v>135.0</v>
      </c>
      <c r="D395" s="83">
        <v>8.93</v>
      </c>
      <c r="E395" s="55">
        <v>1.0</v>
      </c>
      <c r="F395" s="55">
        <v>100.0</v>
      </c>
      <c r="G395" s="55" t="s">
        <v>77</v>
      </c>
      <c r="H395" s="55">
        <v>2.0</v>
      </c>
      <c r="I395" s="59"/>
      <c r="J395" s="59"/>
      <c r="K395" s="96" t="s">
        <v>2356</v>
      </c>
      <c r="L395" s="55">
        <v>14.0</v>
      </c>
      <c r="M395" s="85" t="s">
        <v>2884</v>
      </c>
      <c r="N395" s="55">
        <v>0.22</v>
      </c>
      <c r="O395" s="71" t="s">
        <v>102</v>
      </c>
      <c r="P395" s="59"/>
      <c r="Q395" s="73"/>
      <c r="R395" s="28" t="s">
        <v>2885</v>
      </c>
      <c r="S395" s="74"/>
      <c r="T395" s="59"/>
      <c r="U395" s="59"/>
      <c r="V395" s="59"/>
      <c r="W395" s="59"/>
      <c r="X395" s="59"/>
      <c r="Y395" s="59"/>
      <c r="Z395" s="59"/>
      <c r="AA395" s="59"/>
      <c r="AB395" s="78"/>
      <c r="AC395" s="78"/>
      <c r="AD395" s="59"/>
      <c r="AE395" s="59"/>
    </row>
    <row r="396">
      <c r="A396" s="303" t="s">
        <v>2886</v>
      </c>
      <c r="B396" s="125">
        <v>4.0</v>
      </c>
      <c r="C396" s="55">
        <v>135.0</v>
      </c>
      <c r="D396" s="83">
        <v>8.93</v>
      </c>
      <c r="E396" s="55">
        <v>1.0</v>
      </c>
      <c r="F396" s="55">
        <v>100.0</v>
      </c>
      <c r="G396" s="55" t="s">
        <v>77</v>
      </c>
      <c r="H396" s="55">
        <v>2.0</v>
      </c>
      <c r="I396" s="55" t="s">
        <v>122</v>
      </c>
      <c r="J396" s="55" t="s">
        <v>2887</v>
      </c>
      <c r="K396" s="67"/>
      <c r="L396" s="55">
        <v>14.0</v>
      </c>
      <c r="M396" s="85" t="s">
        <v>2888</v>
      </c>
      <c r="N396" s="55">
        <v>0.22</v>
      </c>
      <c r="O396" s="88"/>
      <c r="P396" s="59"/>
      <c r="Q396" s="73"/>
      <c r="R396" s="28" t="s">
        <v>2889</v>
      </c>
      <c r="S396" s="28" t="s">
        <v>147</v>
      </c>
      <c r="T396" s="59"/>
      <c r="U396" s="59"/>
      <c r="V396" s="59"/>
      <c r="W396" s="59"/>
      <c r="X396" s="59"/>
      <c r="Y396" s="59"/>
      <c r="Z396" s="59"/>
      <c r="AA396" s="59"/>
      <c r="AB396" s="78"/>
      <c r="AC396" s="78"/>
      <c r="AD396" s="59"/>
      <c r="AE396" s="59"/>
    </row>
    <row r="397">
      <c r="A397" s="303" t="s">
        <v>2890</v>
      </c>
      <c r="B397" s="125">
        <v>9.0</v>
      </c>
      <c r="C397" s="55">
        <v>135.0</v>
      </c>
      <c r="D397" s="83">
        <v>8.93</v>
      </c>
      <c r="E397" s="55">
        <v>1.0</v>
      </c>
      <c r="F397" s="55">
        <v>100.0</v>
      </c>
      <c r="G397" s="55" t="s">
        <v>77</v>
      </c>
      <c r="H397" s="55">
        <v>2.0</v>
      </c>
      <c r="I397" s="55" t="s">
        <v>1364</v>
      </c>
      <c r="J397" s="59"/>
      <c r="K397" s="67"/>
      <c r="L397" s="55">
        <v>14.0</v>
      </c>
      <c r="M397" s="69"/>
      <c r="N397" s="59"/>
      <c r="O397" s="88"/>
      <c r="P397" s="59"/>
      <c r="Q397" s="73"/>
      <c r="R397" s="74"/>
      <c r="S397" s="28" t="s">
        <v>147</v>
      </c>
      <c r="T397" s="59"/>
      <c r="U397" s="59"/>
      <c r="V397" s="59"/>
      <c r="W397" s="59"/>
      <c r="X397" s="59"/>
      <c r="Y397" s="59"/>
      <c r="Z397" s="59"/>
      <c r="AA397" s="59"/>
      <c r="AB397" s="78"/>
      <c r="AC397" s="78"/>
      <c r="AD397" s="59"/>
      <c r="AE397" s="59"/>
    </row>
    <row r="398">
      <c r="A398" s="303" t="s">
        <v>2891</v>
      </c>
      <c r="B398" s="125">
        <v>10.0</v>
      </c>
      <c r="C398" s="55">
        <v>135.0</v>
      </c>
      <c r="D398" s="83">
        <v>8.93</v>
      </c>
      <c r="E398" s="55">
        <v>1.0</v>
      </c>
      <c r="F398" s="55">
        <v>100.0</v>
      </c>
      <c r="G398" s="55" t="s">
        <v>77</v>
      </c>
      <c r="H398" s="55">
        <v>2.0</v>
      </c>
      <c r="I398" s="55" t="s">
        <v>401</v>
      </c>
      <c r="J398" s="59"/>
      <c r="K398" s="96" t="s">
        <v>2892</v>
      </c>
      <c r="L398" s="55">
        <v>14.0</v>
      </c>
      <c r="M398" s="85">
        <v>13.0</v>
      </c>
      <c r="N398" s="55">
        <v>0.22</v>
      </c>
      <c r="O398" s="71" t="s">
        <v>92</v>
      </c>
      <c r="P398" s="59"/>
      <c r="Q398" s="73"/>
      <c r="R398" s="28" t="s">
        <v>395</v>
      </c>
      <c r="S398" s="74"/>
      <c r="T398" s="59"/>
      <c r="U398" s="59"/>
      <c r="V398" s="59"/>
      <c r="W398" s="59"/>
      <c r="X398" s="59"/>
      <c r="Y398" s="59"/>
      <c r="Z398" s="59"/>
      <c r="AA398" s="59"/>
      <c r="AB398" s="78"/>
      <c r="AC398" s="78"/>
      <c r="AD398" s="59"/>
      <c r="AE398" s="59"/>
    </row>
    <row r="399">
      <c r="A399" s="303" t="s">
        <v>2893</v>
      </c>
      <c r="B399" s="125">
        <v>11.0</v>
      </c>
      <c r="C399" s="55">
        <v>135.0</v>
      </c>
      <c r="D399" s="83">
        <v>8.93</v>
      </c>
      <c r="E399" s="55">
        <v>1.0</v>
      </c>
      <c r="F399" s="55">
        <v>100.0</v>
      </c>
      <c r="G399" s="55" t="s">
        <v>77</v>
      </c>
      <c r="H399" s="55">
        <v>2.0</v>
      </c>
      <c r="I399" s="55" t="s">
        <v>113</v>
      </c>
      <c r="J399" s="59"/>
      <c r="K399" s="96" t="s">
        <v>2894</v>
      </c>
      <c r="L399" s="55">
        <v>14.0</v>
      </c>
      <c r="M399" s="85">
        <v>13.0</v>
      </c>
      <c r="N399" s="55">
        <v>0.22</v>
      </c>
      <c r="O399" s="71" t="s">
        <v>92</v>
      </c>
      <c r="P399" s="59"/>
      <c r="Q399" s="73"/>
      <c r="R399" s="28" t="s">
        <v>2895</v>
      </c>
      <c r="S399" s="28" t="s">
        <v>2896</v>
      </c>
      <c r="T399" s="102" t="s">
        <v>99</v>
      </c>
      <c r="U399" s="59"/>
      <c r="V399" s="59"/>
      <c r="W399" s="59"/>
      <c r="X399" s="102" t="s">
        <v>266</v>
      </c>
      <c r="Y399" s="59"/>
      <c r="Z399" s="59"/>
      <c r="AA399" s="59"/>
      <c r="AB399" s="78"/>
      <c r="AC399" s="78"/>
      <c r="AD399" s="59"/>
      <c r="AE399" s="59"/>
    </row>
    <row r="400">
      <c r="A400" s="303" t="s">
        <v>2897</v>
      </c>
      <c r="B400" s="125">
        <v>12.0</v>
      </c>
      <c r="C400" s="55">
        <v>135.0</v>
      </c>
      <c r="D400" s="83">
        <v>8.93</v>
      </c>
      <c r="E400" s="55">
        <v>1.0</v>
      </c>
      <c r="F400" s="55">
        <v>100.0</v>
      </c>
      <c r="G400" s="55" t="s">
        <v>77</v>
      </c>
      <c r="H400" s="55">
        <v>2.0</v>
      </c>
      <c r="I400" s="59"/>
      <c r="J400" s="59"/>
      <c r="K400" s="96" t="s">
        <v>2898</v>
      </c>
      <c r="L400" s="55">
        <v>14.0</v>
      </c>
      <c r="M400" s="85">
        <v>13.0</v>
      </c>
      <c r="N400" s="55">
        <v>0.22</v>
      </c>
      <c r="O400" s="71" t="s">
        <v>102</v>
      </c>
      <c r="P400" s="59"/>
      <c r="Q400" s="73"/>
      <c r="R400" s="28" t="s">
        <v>2899</v>
      </c>
      <c r="S400" s="74"/>
      <c r="T400" s="59"/>
      <c r="U400" s="59"/>
      <c r="V400" s="59"/>
      <c r="W400" s="59"/>
      <c r="X400" s="59"/>
      <c r="Y400" s="59"/>
      <c r="Z400" s="59"/>
      <c r="AA400" s="59"/>
      <c r="AB400" s="78"/>
      <c r="AC400" s="78"/>
      <c r="AD400" s="59"/>
      <c r="AE400" s="59"/>
    </row>
    <row r="401">
      <c r="A401" s="303" t="s">
        <v>2900</v>
      </c>
      <c r="B401" s="125">
        <v>13.0</v>
      </c>
      <c r="C401" s="55">
        <v>135.0</v>
      </c>
      <c r="D401" s="83">
        <v>8.93</v>
      </c>
      <c r="E401" s="55">
        <v>1.0</v>
      </c>
      <c r="F401" s="55">
        <v>100.0</v>
      </c>
      <c r="G401" s="55" t="s">
        <v>77</v>
      </c>
      <c r="H401" s="55">
        <v>2.0</v>
      </c>
      <c r="I401" s="55" t="s">
        <v>603</v>
      </c>
      <c r="J401" s="59"/>
      <c r="K401" s="96" t="s">
        <v>2901</v>
      </c>
      <c r="L401" s="55">
        <v>14.0</v>
      </c>
      <c r="M401" s="85">
        <v>15.0</v>
      </c>
      <c r="N401" s="55">
        <v>0.22</v>
      </c>
      <c r="O401" s="71" t="s">
        <v>92</v>
      </c>
      <c r="P401" s="59"/>
      <c r="Q401" s="73"/>
      <c r="R401" s="28" t="s">
        <v>2902</v>
      </c>
      <c r="S401" s="74"/>
      <c r="T401" s="102" t="s">
        <v>99</v>
      </c>
      <c r="U401" s="59"/>
      <c r="V401" s="59"/>
      <c r="W401" s="59"/>
      <c r="X401" s="102" t="s">
        <v>266</v>
      </c>
      <c r="Y401" s="59"/>
      <c r="Z401" s="59"/>
      <c r="AA401" s="59"/>
      <c r="AB401" s="78"/>
      <c r="AC401" s="78"/>
      <c r="AD401" s="59"/>
      <c r="AE401" s="59"/>
    </row>
    <row r="402">
      <c r="A402" s="303" t="s">
        <v>2903</v>
      </c>
      <c r="B402" s="125">
        <v>15.0</v>
      </c>
      <c r="C402" s="55">
        <v>135.0</v>
      </c>
      <c r="D402" s="83">
        <v>8.93</v>
      </c>
      <c r="E402" s="55">
        <v>1.0</v>
      </c>
      <c r="F402" s="55">
        <v>100.0</v>
      </c>
      <c r="G402" s="55" t="s">
        <v>77</v>
      </c>
      <c r="H402" s="55">
        <v>2.0</v>
      </c>
      <c r="I402" s="55" t="s">
        <v>307</v>
      </c>
      <c r="J402" s="59"/>
      <c r="K402" s="96" t="s">
        <v>362</v>
      </c>
      <c r="L402" s="55">
        <v>14.0</v>
      </c>
      <c r="M402" s="85">
        <v>13.0</v>
      </c>
      <c r="N402" s="55">
        <v>0.22</v>
      </c>
      <c r="O402" s="71" t="s">
        <v>92</v>
      </c>
      <c r="P402" s="59"/>
      <c r="Q402" s="73"/>
      <c r="R402" s="28" t="s">
        <v>2904</v>
      </c>
      <c r="S402" s="28" t="s">
        <v>2700</v>
      </c>
      <c r="T402" s="59"/>
      <c r="U402" s="59"/>
      <c r="V402" s="59"/>
      <c r="W402" s="59"/>
      <c r="X402" s="59"/>
      <c r="Y402" s="59"/>
      <c r="Z402" s="59"/>
      <c r="AA402" s="59"/>
      <c r="AB402" s="78"/>
      <c r="AC402" s="78"/>
      <c r="AD402" s="59"/>
      <c r="AE402" s="59"/>
    </row>
    <row r="403">
      <c r="A403" s="304" t="s">
        <v>2905</v>
      </c>
      <c r="B403" s="125">
        <v>1.0</v>
      </c>
      <c r="C403" s="55">
        <v>135.0</v>
      </c>
      <c r="D403" s="83">
        <v>8.93</v>
      </c>
      <c r="E403" s="55">
        <v>1.0</v>
      </c>
      <c r="F403" s="55">
        <v>100.0</v>
      </c>
      <c r="G403" s="55" t="s">
        <v>77</v>
      </c>
      <c r="H403" s="55">
        <v>2.0</v>
      </c>
      <c r="I403" s="59"/>
      <c r="J403" s="59"/>
      <c r="K403" s="96" t="s">
        <v>2906</v>
      </c>
      <c r="L403" s="55">
        <v>1.0</v>
      </c>
      <c r="M403" s="85">
        <v>9.6</v>
      </c>
      <c r="N403" s="55">
        <v>0.22</v>
      </c>
      <c r="O403" s="71" t="s">
        <v>102</v>
      </c>
      <c r="P403" s="59"/>
      <c r="Q403" s="73"/>
      <c r="R403" s="28" t="s">
        <v>2907</v>
      </c>
      <c r="S403" s="74"/>
      <c r="T403" s="102" t="s">
        <v>99</v>
      </c>
      <c r="U403" s="59"/>
      <c r="V403" s="59"/>
      <c r="W403" s="59"/>
      <c r="X403" s="102" t="s">
        <v>266</v>
      </c>
      <c r="Y403" s="59"/>
      <c r="Z403" s="59"/>
      <c r="AA403" s="59"/>
      <c r="AB403" s="78"/>
      <c r="AC403" s="78"/>
      <c r="AD403" s="59"/>
      <c r="AE403" s="59"/>
    </row>
    <row r="404">
      <c r="A404" s="304" t="s">
        <v>2908</v>
      </c>
      <c r="B404" s="125">
        <v>2.0</v>
      </c>
      <c r="C404" s="55">
        <v>135.0</v>
      </c>
      <c r="D404" s="83">
        <v>8.93</v>
      </c>
      <c r="E404" s="55">
        <v>1.0</v>
      </c>
      <c r="F404" s="55">
        <v>100.0</v>
      </c>
      <c r="G404" s="55" t="s">
        <v>77</v>
      </c>
      <c r="H404" s="55">
        <v>2.0</v>
      </c>
      <c r="I404" s="59"/>
      <c r="J404" s="59"/>
      <c r="K404" s="96" t="s">
        <v>362</v>
      </c>
      <c r="L404" s="55">
        <v>0.39</v>
      </c>
      <c r="M404" s="85">
        <v>12.7</v>
      </c>
      <c r="N404" s="55">
        <v>0.22</v>
      </c>
      <c r="O404" s="71" t="s">
        <v>92</v>
      </c>
      <c r="P404" s="59"/>
      <c r="Q404" s="73"/>
      <c r="R404" s="28" t="s">
        <v>2909</v>
      </c>
      <c r="S404" s="74"/>
      <c r="T404" s="59"/>
      <c r="U404" s="59"/>
      <c r="V404" s="59"/>
      <c r="W404" s="59"/>
      <c r="X404" s="59"/>
      <c r="Y404" s="59"/>
      <c r="Z404" s="59"/>
      <c r="AA404" s="59"/>
      <c r="AB404" s="78"/>
      <c r="AC404" s="78"/>
      <c r="AD404" s="59"/>
      <c r="AE404" s="59"/>
    </row>
    <row r="405">
      <c r="A405" s="304" t="s">
        <v>2910</v>
      </c>
      <c r="B405" s="125">
        <v>3.0</v>
      </c>
      <c r="C405" s="55">
        <v>135.0</v>
      </c>
      <c r="D405" s="83">
        <v>8.93</v>
      </c>
      <c r="E405" s="55">
        <v>1.0</v>
      </c>
      <c r="F405" s="55">
        <v>100.0</v>
      </c>
      <c r="G405" s="55" t="s">
        <v>77</v>
      </c>
      <c r="H405" s="55">
        <v>2.0</v>
      </c>
      <c r="I405" s="59"/>
      <c r="J405" s="59"/>
      <c r="K405" s="96" t="s">
        <v>2911</v>
      </c>
      <c r="L405" s="55">
        <v>12.0</v>
      </c>
      <c r="M405" s="85">
        <v>12.0</v>
      </c>
      <c r="N405" s="55">
        <v>0.22</v>
      </c>
      <c r="O405" s="71" t="s">
        <v>102</v>
      </c>
      <c r="P405" s="59"/>
      <c r="Q405" s="73"/>
      <c r="R405" s="28" t="s">
        <v>2912</v>
      </c>
      <c r="S405" s="28" t="s">
        <v>265</v>
      </c>
      <c r="T405" s="59"/>
      <c r="U405" s="59"/>
      <c r="V405" s="59"/>
      <c r="W405" s="59"/>
      <c r="X405" s="59"/>
      <c r="Y405" s="59"/>
      <c r="Z405" s="59"/>
      <c r="AA405" s="59"/>
      <c r="AB405" s="78"/>
      <c r="AC405" s="78"/>
      <c r="AD405" s="59"/>
      <c r="AE405" s="59"/>
    </row>
    <row r="406">
      <c r="A406" s="304" t="s">
        <v>2913</v>
      </c>
      <c r="B406" s="125">
        <v>4.0</v>
      </c>
      <c r="C406" s="55">
        <v>135.0</v>
      </c>
      <c r="D406" s="83">
        <v>8.93</v>
      </c>
      <c r="E406" s="55">
        <v>1.0</v>
      </c>
      <c r="F406" s="55">
        <v>100.0</v>
      </c>
      <c r="G406" s="55" t="s">
        <v>77</v>
      </c>
      <c r="H406" s="55">
        <v>2.0</v>
      </c>
      <c r="I406" s="59"/>
      <c r="J406" s="59"/>
      <c r="K406" s="96" t="s">
        <v>2914</v>
      </c>
      <c r="L406" s="55">
        <v>12.0</v>
      </c>
      <c r="M406" s="85">
        <v>12.0</v>
      </c>
      <c r="N406" s="55">
        <v>0.22</v>
      </c>
      <c r="O406" s="71" t="s">
        <v>102</v>
      </c>
      <c r="P406" s="59"/>
      <c r="Q406" s="73"/>
      <c r="R406" s="28" t="s">
        <v>2915</v>
      </c>
      <c r="S406" s="74"/>
      <c r="T406" s="59"/>
      <c r="U406" s="59"/>
      <c r="V406" s="59"/>
      <c r="W406" s="59"/>
      <c r="X406" s="59"/>
      <c r="Y406" s="59"/>
      <c r="Z406" s="59"/>
      <c r="AA406" s="59"/>
      <c r="AB406" s="78"/>
      <c r="AC406" s="78"/>
      <c r="AD406" s="59"/>
      <c r="AE406" s="59"/>
    </row>
    <row r="407">
      <c r="A407" s="304" t="s">
        <v>2916</v>
      </c>
      <c r="B407" s="125">
        <v>5.0</v>
      </c>
      <c r="C407" s="55">
        <v>135.0</v>
      </c>
      <c r="D407" s="83">
        <v>8.93</v>
      </c>
      <c r="E407" s="55">
        <v>1.0</v>
      </c>
      <c r="F407" s="55">
        <v>100.0</v>
      </c>
      <c r="G407" s="55" t="s">
        <v>77</v>
      </c>
      <c r="H407" s="55">
        <v>2.0</v>
      </c>
      <c r="I407" s="59"/>
      <c r="J407" s="59"/>
      <c r="K407" s="96" t="s">
        <v>2789</v>
      </c>
      <c r="L407" s="55">
        <v>12.0</v>
      </c>
      <c r="M407" s="85" t="s">
        <v>2917</v>
      </c>
      <c r="N407" s="55">
        <v>0.22</v>
      </c>
      <c r="O407" s="71" t="s">
        <v>102</v>
      </c>
      <c r="P407" s="59"/>
      <c r="Q407" s="73"/>
      <c r="R407" s="28" t="s">
        <v>395</v>
      </c>
      <c r="S407" s="28" t="s">
        <v>265</v>
      </c>
      <c r="T407" s="59"/>
      <c r="U407" s="59"/>
      <c r="V407" s="59"/>
      <c r="W407" s="59"/>
      <c r="X407" s="59"/>
      <c r="Y407" s="59"/>
      <c r="Z407" s="59"/>
      <c r="AA407" s="59"/>
      <c r="AB407" s="78"/>
      <c r="AC407" s="78"/>
      <c r="AD407" s="59"/>
      <c r="AE407" s="59"/>
    </row>
    <row r="408">
      <c r="A408" s="304" t="s">
        <v>2918</v>
      </c>
      <c r="B408" s="125">
        <v>6.0</v>
      </c>
      <c r="C408" s="55">
        <v>135.0</v>
      </c>
      <c r="D408" s="83">
        <v>8.93</v>
      </c>
      <c r="E408" s="55">
        <v>1.0</v>
      </c>
      <c r="F408" s="55">
        <v>100.0</v>
      </c>
      <c r="G408" s="55" t="s">
        <v>77</v>
      </c>
      <c r="H408" s="55">
        <v>2.0</v>
      </c>
      <c r="I408" s="59"/>
      <c r="J408" s="59"/>
      <c r="K408" s="96" t="s">
        <v>2667</v>
      </c>
      <c r="L408" s="55">
        <v>1.0</v>
      </c>
      <c r="M408" s="85" t="s">
        <v>2919</v>
      </c>
      <c r="N408" s="55">
        <v>0.22</v>
      </c>
      <c r="O408" s="71" t="s">
        <v>92</v>
      </c>
      <c r="P408" s="59"/>
      <c r="Q408" s="73"/>
      <c r="R408" s="28" t="s">
        <v>2920</v>
      </c>
      <c r="S408" s="74"/>
      <c r="T408" s="102" t="s">
        <v>99</v>
      </c>
      <c r="U408" s="59"/>
      <c r="V408" s="59"/>
      <c r="W408" s="59"/>
      <c r="X408" s="102" t="s">
        <v>266</v>
      </c>
      <c r="Y408" s="59"/>
      <c r="Z408" s="59"/>
      <c r="AA408" s="59"/>
      <c r="AB408" s="78"/>
      <c r="AC408" s="78"/>
      <c r="AD408" s="59"/>
      <c r="AE408" s="59"/>
    </row>
    <row r="409">
      <c r="A409" s="71"/>
      <c r="B409" s="125"/>
      <c r="C409" s="55"/>
      <c r="D409" s="83"/>
      <c r="E409" s="55"/>
      <c r="F409" s="55"/>
      <c r="G409" s="55"/>
      <c r="H409" s="55"/>
      <c r="I409" s="59"/>
      <c r="J409" s="59"/>
      <c r="K409" s="96"/>
      <c r="L409" s="55"/>
      <c r="M409" s="85"/>
      <c r="N409" s="55"/>
      <c r="O409" s="71"/>
      <c r="P409" s="59"/>
      <c r="Q409" s="73"/>
      <c r="R409" s="28"/>
      <c r="S409" s="74"/>
      <c r="T409" s="55"/>
      <c r="U409" s="59"/>
      <c r="V409" s="59"/>
      <c r="W409" s="59"/>
      <c r="X409" s="55"/>
      <c r="Y409" s="59"/>
      <c r="Z409" s="59"/>
      <c r="AA409" s="59"/>
      <c r="AB409" s="78"/>
      <c r="AC409" s="78"/>
      <c r="AD409" s="59"/>
      <c r="AE409" s="59"/>
    </row>
    <row r="410">
      <c r="A410" s="169"/>
      <c r="B410" s="174"/>
      <c r="C410" s="171" t="s">
        <v>2921</v>
      </c>
      <c r="D410" s="172"/>
      <c r="E410" s="174"/>
      <c r="F410" s="174"/>
      <c r="G410" s="173"/>
      <c r="H410" s="174"/>
      <c r="I410" s="174"/>
      <c r="J410" s="174"/>
      <c r="K410" s="177"/>
      <c r="L410" s="174"/>
      <c r="M410" s="178"/>
      <c r="N410" s="179"/>
      <c r="O410" s="181"/>
      <c r="P410" s="174"/>
      <c r="Q410" s="183"/>
      <c r="R410" s="184"/>
      <c r="S410" s="184"/>
      <c r="T410" s="174"/>
      <c r="U410" s="174"/>
      <c r="V410" s="174"/>
      <c r="W410" s="174"/>
      <c r="X410" s="174"/>
      <c r="Y410" s="174"/>
      <c r="Z410" s="174"/>
      <c r="AA410" s="174"/>
      <c r="AB410" s="174"/>
      <c r="AC410" s="174"/>
      <c r="AD410" s="174"/>
      <c r="AE410" s="174"/>
    </row>
    <row r="411">
      <c r="A411" s="299" t="s">
        <v>2922</v>
      </c>
      <c r="B411" s="125">
        <v>1.0</v>
      </c>
      <c r="C411" s="55">
        <v>130.0</v>
      </c>
      <c r="D411" s="83">
        <v>8.93</v>
      </c>
      <c r="E411" s="55">
        <v>1.0</v>
      </c>
      <c r="F411" s="55">
        <v>100.0</v>
      </c>
      <c r="G411" s="55" t="s">
        <v>77</v>
      </c>
      <c r="H411" s="55">
        <v>2.0</v>
      </c>
      <c r="I411" s="55"/>
      <c r="J411" s="59"/>
      <c r="K411" s="96" t="s">
        <v>1748</v>
      </c>
      <c r="L411" s="55">
        <v>10.0</v>
      </c>
      <c r="M411" s="85" t="s">
        <v>2923</v>
      </c>
      <c r="N411" s="55">
        <v>0.22</v>
      </c>
      <c r="O411" s="71" t="s">
        <v>102</v>
      </c>
      <c r="P411" s="59"/>
      <c r="Q411" s="107"/>
      <c r="R411" s="28" t="s">
        <v>2924</v>
      </c>
      <c r="S411" s="74"/>
      <c r="T411" s="59"/>
      <c r="U411" s="59"/>
      <c r="V411" s="59"/>
      <c r="W411" s="59"/>
      <c r="X411" s="59"/>
      <c r="Y411" s="59"/>
      <c r="Z411" s="59"/>
      <c r="AA411" s="59"/>
      <c r="AB411" s="78"/>
      <c r="AC411" s="78"/>
      <c r="AD411" s="59"/>
      <c r="AE411" s="59"/>
    </row>
    <row r="412">
      <c r="A412" s="299" t="s">
        <v>2925</v>
      </c>
      <c r="B412" s="125">
        <v>2.0</v>
      </c>
      <c r="C412" s="55">
        <v>130.0</v>
      </c>
      <c r="D412" s="83">
        <v>8.93</v>
      </c>
      <c r="E412" s="55">
        <v>1.0</v>
      </c>
      <c r="F412" s="55">
        <v>100.0</v>
      </c>
      <c r="G412" s="55" t="s">
        <v>77</v>
      </c>
      <c r="H412" s="55">
        <v>2.0</v>
      </c>
      <c r="I412" s="55" t="s">
        <v>89</v>
      </c>
      <c r="J412" s="59"/>
      <c r="K412" s="96" t="s">
        <v>2926</v>
      </c>
      <c r="L412" s="55">
        <v>10.0</v>
      </c>
      <c r="M412" s="85" t="s">
        <v>2759</v>
      </c>
      <c r="N412" s="55">
        <v>0.22</v>
      </c>
      <c r="O412" s="71" t="s">
        <v>92</v>
      </c>
      <c r="P412" s="59"/>
      <c r="Q412" s="73"/>
      <c r="R412" s="28" t="s">
        <v>395</v>
      </c>
      <c r="S412" s="74"/>
      <c r="T412" s="59"/>
      <c r="U412" s="59"/>
      <c r="V412" s="59"/>
      <c r="W412" s="59"/>
      <c r="X412" s="59"/>
      <c r="Y412" s="59"/>
      <c r="Z412" s="59"/>
      <c r="AA412" s="59"/>
      <c r="AB412" s="78"/>
      <c r="AC412" s="78"/>
      <c r="AD412" s="59"/>
      <c r="AE412" s="59"/>
    </row>
    <row r="413">
      <c r="A413" s="299" t="s">
        <v>2927</v>
      </c>
      <c r="B413" s="125">
        <v>3.0</v>
      </c>
      <c r="C413" s="55">
        <v>130.0</v>
      </c>
      <c r="D413" s="83">
        <v>8.93</v>
      </c>
      <c r="E413" s="55">
        <v>1.0</v>
      </c>
      <c r="F413" s="55">
        <v>100.0</v>
      </c>
      <c r="G413" s="55" t="s">
        <v>77</v>
      </c>
      <c r="H413" s="55">
        <v>2.0</v>
      </c>
      <c r="I413" s="55" t="s">
        <v>95</v>
      </c>
      <c r="J413" s="59"/>
      <c r="K413" s="96" t="s">
        <v>2928</v>
      </c>
      <c r="L413" s="55">
        <v>10.0</v>
      </c>
      <c r="M413" s="85" t="s">
        <v>2923</v>
      </c>
      <c r="N413" s="55">
        <v>0.22</v>
      </c>
      <c r="O413" s="71" t="s">
        <v>102</v>
      </c>
      <c r="P413" s="59"/>
      <c r="Q413" s="73"/>
      <c r="R413" s="28" t="s">
        <v>2929</v>
      </c>
      <c r="S413" s="74"/>
      <c r="T413" s="102" t="s">
        <v>99</v>
      </c>
      <c r="U413" s="59"/>
      <c r="V413" s="59"/>
      <c r="W413" s="59"/>
      <c r="X413" s="102" t="s">
        <v>266</v>
      </c>
      <c r="Y413" s="59"/>
      <c r="Z413" s="59"/>
      <c r="AA413" s="59"/>
      <c r="AB413" s="78"/>
      <c r="AC413" s="78"/>
      <c r="AD413" s="59"/>
      <c r="AE413" s="59"/>
    </row>
    <row r="414">
      <c r="A414" s="299" t="s">
        <v>2930</v>
      </c>
      <c r="B414" s="125">
        <v>4.0</v>
      </c>
      <c r="C414" s="55">
        <v>130.0</v>
      </c>
      <c r="D414" s="83">
        <v>8.93</v>
      </c>
      <c r="E414" s="55">
        <v>1.0</v>
      </c>
      <c r="F414" s="55">
        <v>100.0</v>
      </c>
      <c r="G414" s="55" t="s">
        <v>77</v>
      </c>
      <c r="H414" s="55">
        <v>2.0</v>
      </c>
      <c r="I414" s="59"/>
      <c r="J414" s="59"/>
      <c r="K414" s="96" t="s">
        <v>2931</v>
      </c>
      <c r="L414" s="55">
        <v>10.0</v>
      </c>
      <c r="M414" s="85" t="s">
        <v>2932</v>
      </c>
      <c r="N414" s="55">
        <v>0.22</v>
      </c>
      <c r="O414" s="71" t="s">
        <v>102</v>
      </c>
      <c r="P414" s="59"/>
      <c r="Q414" s="73"/>
      <c r="R414" s="28" t="s">
        <v>2933</v>
      </c>
      <c r="S414" s="74"/>
      <c r="T414" s="102" t="s">
        <v>99</v>
      </c>
      <c r="U414" s="55"/>
      <c r="V414" s="55"/>
      <c r="W414" s="55"/>
      <c r="X414" s="102" t="s">
        <v>266</v>
      </c>
      <c r="Y414" s="59"/>
      <c r="Z414" s="59"/>
      <c r="AA414" s="59"/>
      <c r="AB414" s="78"/>
      <c r="AC414" s="78"/>
      <c r="AD414" s="59"/>
      <c r="AE414" s="59"/>
    </row>
    <row r="415">
      <c r="A415" s="300" t="s">
        <v>2934</v>
      </c>
      <c r="B415" s="125">
        <v>1.0</v>
      </c>
      <c r="C415" s="55">
        <v>130.0</v>
      </c>
      <c r="D415" s="83">
        <v>8.93</v>
      </c>
      <c r="E415" s="55">
        <v>1.0</v>
      </c>
      <c r="F415" s="55">
        <v>100.0</v>
      </c>
      <c r="G415" s="55" t="s">
        <v>77</v>
      </c>
      <c r="H415" s="55">
        <v>2.0</v>
      </c>
      <c r="I415" s="59"/>
      <c r="J415" s="59"/>
      <c r="K415" s="96" t="s">
        <v>1761</v>
      </c>
      <c r="L415" s="55">
        <v>10.0</v>
      </c>
      <c r="M415" s="85" t="s">
        <v>2935</v>
      </c>
      <c r="N415" s="55">
        <v>0.22</v>
      </c>
      <c r="O415" s="71" t="s">
        <v>102</v>
      </c>
      <c r="P415" s="59"/>
      <c r="Q415" s="73"/>
      <c r="R415" s="28" t="s">
        <v>1258</v>
      </c>
      <c r="S415" s="28" t="s">
        <v>2936</v>
      </c>
      <c r="T415" s="59"/>
      <c r="U415" s="59"/>
      <c r="V415" s="59"/>
      <c r="W415" s="59"/>
      <c r="X415" s="59"/>
      <c r="Y415" s="59"/>
      <c r="Z415" s="59"/>
      <c r="AA415" s="59"/>
      <c r="AB415" s="125"/>
      <c r="AC415" s="78"/>
      <c r="AD415" s="59"/>
      <c r="AE415" s="59"/>
    </row>
    <row r="416">
      <c r="A416" s="300" t="s">
        <v>2937</v>
      </c>
      <c r="B416" s="125">
        <v>2.0</v>
      </c>
      <c r="C416" s="55">
        <v>130.0</v>
      </c>
      <c r="D416" s="83">
        <v>8.93</v>
      </c>
      <c r="E416" s="55">
        <v>1.0</v>
      </c>
      <c r="F416" s="55">
        <v>100.0</v>
      </c>
      <c r="G416" s="55" t="s">
        <v>77</v>
      </c>
      <c r="H416" s="55">
        <v>2.0</v>
      </c>
      <c r="I416" s="55" t="s">
        <v>401</v>
      </c>
      <c r="J416" s="59"/>
      <c r="K416" s="96" t="s">
        <v>2938</v>
      </c>
      <c r="L416" s="55">
        <v>10.0</v>
      </c>
      <c r="M416" s="85" t="s">
        <v>2939</v>
      </c>
      <c r="N416" s="55">
        <v>0.22</v>
      </c>
      <c r="O416" s="71" t="s">
        <v>92</v>
      </c>
      <c r="P416" s="59"/>
      <c r="Q416" s="73"/>
      <c r="R416" s="28" t="s">
        <v>1258</v>
      </c>
      <c r="S416" s="28" t="s">
        <v>2940</v>
      </c>
      <c r="T416" s="59"/>
      <c r="U416" s="59"/>
      <c r="V416" s="59"/>
      <c r="W416" s="59"/>
      <c r="X416" s="59"/>
      <c r="Y416" s="59"/>
      <c r="Z416" s="59"/>
      <c r="AA416" s="59"/>
      <c r="AB416" s="78"/>
      <c r="AC416" s="78"/>
      <c r="AD416" s="59"/>
      <c r="AE416" s="59"/>
    </row>
    <row r="417">
      <c r="A417" s="300" t="s">
        <v>2941</v>
      </c>
      <c r="B417" s="125">
        <v>3.0</v>
      </c>
      <c r="C417" s="55">
        <v>130.0</v>
      </c>
      <c r="D417" s="83">
        <v>8.93</v>
      </c>
      <c r="E417" s="55">
        <v>1.0</v>
      </c>
      <c r="F417" s="55">
        <v>100.0</v>
      </c>
      <c r="G417" s="55" t="s">
        <v>77</v>
      </c>
      <c r="H417" s="55">
        <v>2.0</v>
      </c>
      <c r="I417" s="55" t="s">
        <v>183</v>
      </c>
      <c r="J417" s="55" t="s">
        <v>2839</v>
      </c>
      <c r="K417" s="67"/>
      <c r="L417" s="55">
        <v>10.0</v>
      </c>
      <c r="M417" s="69"/>
      <c r="N417" s="59"/>
      <c r="O417" s="88"/>
      <c r="P417" s="59"/>
      <c r="Q417" s="73"/>
      <c r="R417" s="28" t="s">
        <v>1258</v>
      </c>
      <c r="S417" s="28" t="s">
        <v>2942</v>
      </c>
      <c r="T417" s="59"/>
      <c r="U417" s="59"/>
      <c r="V417" s="59"/>
      <c r="W417" s="59"/>
      <c r="X417" s="59"/>
      <c r="Y417" s="59"/>
      <c r="Z417" s="59"/>
      <c r="AA417" s="59"/>
      <c r="AB417" s="78"/>
      <c r="AC417" s="78"/>
      <c r="AD417" s="59"/>
      <c r="AE417" s="59"/>
    </row>
    <row r="418">
      <c r="A418" s="300" t="s">
        <v>2943</v>
      </c>
      <c r="B418" s="125">
        <v>4.0</v>
      </c>
      <c r="C418" s="55">
        <v>130.0</v>
      </c>
      <c r="D418" s="83">
        <v>8.93</v>
      </c>
      <c r="E418" s="55">
        <v>1.0</v>
      </c>
      <c r="F418" s="55">
        <v>100.0</v>
      </c>
      <c r="G418" s="55" t="s">
        <v>77</v>
      </c>
      <c r="H418" s="55">
        <v>2.0</v>
      </c>
      <c r="I418" s="59"/>
      <c r="J418" s="59"/>
      <c r="K418" s="96" t="s">
        <v>1628</v>
      </c>
      <c r="L418" s="55">
        <v>10.0</v>
      </c>
      <c r="M418" s="85" t="s">
        <v>2944</v>
      </c>
      <c r="N418" s="55">
        <v>0.22</v>
      </c>
      <c r="O418" s="71" t="s">
        <v>118</v>
      </c>
      <c r="P418" s="59"/>
      <c r="Q418" s="73"/>
      <c r="R418" s="28" t="s">
        <v>1258</v>
      </c>
      <c r="S418" s="28" t="s">
        <v>2945</v>
      </c>
      <c r="T418" s="59"/>
      <c r="U418" s="59"/>
      <c r="V418" s="59"/>
      <c r="W418" s="59"/>
      <c r="X418" s="59"/>
      <c r="Y418" s="59"/>
      <c r="Z418" s="59"/>
      <c r="AA418" s="59"/>
      <c r="AB418" s="78"/>
      <c r="AC418" s="78"/>
      <c r="AD418" s="59"/>
      <c r="AE418" s="59"/>
    </row>
    <row r="419">
      <c r="A419" s="300" t="s">
        <v>2946</v>
      </c>
      <c r="B419" s="125">
        <v>5.0</v>
      </c>
      <c r="C419" s="55">
        <v>130.0</v>
      </c>
      <c r="D419" s="83">
        <v>8.93</v>
      </c>
      <c r="E419" s="55">
        <v>1.0</v>
      </c>
      <c r="F419" s="55">
        <v>100.0</v>
      </c>
      <c r="G419" s="55" t="s">
        <v>77</v>
      </c>
      <c r="H419" s="55">
        <v>2.0</v>
      </c>
      <c r="I419" s="59"/>
      <c r="J419" s="59"/>
      <c r="K419" s="96" t="s">
        <v>1543</v>
      </c>
      <c r="L419" s="55">
        <v>10.0</v>
      </c>
      <c r="M419" s="85" t="s">
        <v>2947</v>
      </c>
      <c r="N419" s="55">
        <v>0.22</v>
      </c>
      <c r="O419" s="71" t="s">
        <v>102</v>
      </c>
      <c r="P419" s="59"/>
      <c r="Q419" s="73"/>
      <c r="R419" s="28" t="s">
        <v>2948</v>
      </c>
      <c r="S419" s="74"/>
      <c r="T419" s="59"/>
      <c r="U419" s="59"/>
      <c r="V419" s="59"/>
      <c r="W419" s="59"/>
      <c r="X419" s="59"/>
      <c r="Y419" s="59"/>
      <c r="Z419" s="59"/>
      <c r="AA419" s="59"/>
      <c r="AB419" s="78"/>
      <c r="AC419" s="78"/>
      <c r="AD419" s="55">
        <v>2.0</v>
      </c>
      <c r="AE419" s="55"/>
    </row>
    <row r="420">
      <c r="A420" s="300" t="s">
        <v>2949</v>
      </c>
      <c r="B420" s="125">
        <v>6.0</v>
      </c>
      <c r="C420" s="55">
        <v>130.0</v>
      </c>
      <c r="D420" s="83">
        <v>8.93</v>
      </c>
      <c r="E420" s="55">
        <v>1.0</v>
      </c>
      <c r="F420" s="55">
        <v>100.0</v>
      </c>
      <c r="G420" s="55" t="s">
        <v>77</v>
      </c>
      <c r="H420" s="55">
        <v>2.0</v>
      </c>
      <c r="I420" s="59"/>
      <c r="J420" s="59"/>
      <c r="K420" s="96" t="s">
        <v>718</v>
      </c>
      <c r="L420" s="55">
        <v>10.0</v>
      </c>
      <c r="M420" s="85" t="s">
        <v>2950</v>
      </c>
      <c r="N420" s="55">
        <v>0.22</v>
      </c>
      <c r="O420" s="71" t="s">
        <v>102</v>
      </c>
      <c r="P420" s="59"/>
      <c r="Q420" s="73"/>
      <c r="R420" s="28" t="s">
        <v>2948</v>
      </c>
      <c r="S420" s="74"/>
      <c r="T420" s="59"/>
      <c r="U420" s="59"/>
      <c r="V420" s="59"/>
      <c r="W420" s="59"/>
      <c r="X420" s="59"/>
      <c r="Y420" s="59"/>
      <c r="Z420" s="59"/>
      <c r="AA420" s="59"/>
      <c r="AB420" s="78"/>
      <c r="AC420" s="78"/>
      <c r="AD420" s="59"/>
      <c r="AE420" s="59"/>
    </row>
    <row r="421">
      <c r="A421" s="300" t="s">
        <v>2951</v>
      </c>
      <c r="B421" s="125">
        <v>7.0</v>
      </c>
      <c r="C421" s="55">
        <v>130.0</v>
      </c>
      <c r="D421" s="83">
        <v>8.93</v>
      </c>
      <c r="E421" s="55">
        <v>1.0</v>
      </c>
      <c r="F421" s="55">
        <v>100.0</v>
      </c>
      <c r="G421" s="55" t="s">
        <v>77</v>
      </c>
      <c r="H421" s="55">
        <v>2.0</v>
      </c>
      <c r="I421" s="59"/>
      <c r="J421" s="59"/>
      <c r="K421" s="96" t="s">
        <v>1752</v>
      </c>
      <c r="L421" s="55">
        <v>10.0</v>
      </c>
      <c r="M421" s="85" t="s">
        <v>2952</v>
      </c>
      <c r="N421" s="55">
        <v>0.22</v>
      </c>
      <c r="O421" s="71" t="s">
        <v>118</v>
      </c>
      <c r="P421" s="59"/>
      <c r="Q421" s="73"/>
      <c r="R421" s="28" t="s">
        <v>2953</v>
      </c>
      <c r="S421" s="28" t="s">
        <v>2954</v>
      </c>
      <c r="T421" s="102" t="s">
        <v>99</v>
      </c>
      <c r="U421" s="59"/>
      <c r="V421" s="59"/>
      <c r="W421" s="59"/>
      <c r="X421" s="59"/>
      <c r="Y421" s="59"/>
      <c r="Z421" s="59"/>
      <c r="AA421" s="59"/>
      <c r="AB421" s="78"/>
      <c r="AC421" s="78"/>
      <c r="AD421" s="59"/>
      <c r="AE421" s="59"/>
    </row>
    <row r="422">
      <c r="A422" s="300" t="s">
        <v>2955</v>
      </c>
      <c r="B422" s="125">
        <v>9.0</v>
      </c>
      <c r="C422" s="55">
        <v>130.0</v>
      </c>
      <c r="D422" s="83">
        <v>8.93</v>
      </c>
      <c r="E422" s="55">
        <v>1.0</v>
      </c>
      <c r="F422" s="55">
        <v>100.0</v>
      </c>
      <c r="G422" s="55" t="s">
        <v>77</v>
      </c>
      <c r="H422" s="55">
        <v>2.0</v>
      </c>
      <c r="I422" s="59"/>
      <c r="J422" s="59"/>
      <c r="K422" s="96" t="s">
        <v>2956</v>
      </c>
      <c r="L422" s="55">
        <v>10.0</v>
      </c>
      <c r="M422" s="85" t="s">
        <v>2923</v>
      </c>
      <c r="N422" s="55">
        <v>0.22</v>
      </c>
      <c r="O422" s="71" t="s">
        <v>102</v>
      </c>
      <c r="P422" s="59"/>
      <c r="Q422" s="73"/>
      <c r="R422" s="28" t="s">
        <v>2957</v>
      </c>
      <c r="S422" s="28" t="s">
        <v>2958</v>
      </c>
      <c r="T422" s="59"/>
      <c r="U422" s="59"/>
      <c r="V422" s="59"/>
      <c r="W422" s="59"/>
      <c r="X422" s="59"/>
      <c r="Y422" s="59"/>
      <c r="Z422" s="59"/>
      <c r="AA422" s="102" t="s">
        <v>266</v>
      </c>
      <c r="AB422" s="78"/>
      <c r="AC422" s="78"/>
      <c r="AD422" s="59"/>
      <c r="AE422" s="59"/>
    </row>
    <row r="423">
      <c r="A423" s="300" t="s">
        <v>2959</v>
      </c>
      <c r="B423" s="125">
        <v>10.0</v>
      </c>
      <c r="C423" s="55">
        <v>130.0</v>
      </c>
      <c r="D423" s="83">
        <v>8.93</v>
      </c>
      <c r="E423" s="55">
        <v>1.0</v>
      </c>
      <c r="F423" s="55">
        <v>100.0</v>
      </c>
      <c r="G423" s="55" t="s">
        <v>77</v>
      </c>
      <c r="H423" s="55">
        <v>2.0</v>
      </c>
      <c r="I423" s="55" t="s">
        <v>89</v>
      </c>
      <c r="J423" s="59"/>
      <c r="K423" s="96" t="s">
        <v>2960</v>
      </c>
      <c r="L423" s="55">
        <v>10.0</v>
      </c>
      <c r="M423" s="85" t="s">
        <v>2961</v>
      </c>
      <c r="N423" s="55">
        <v>0.22</v>
      </c>
      <c r="O423" s="71" t="s">
        <v>102</v>
      </c>
      <c r="P423" s="59"/>
      <c r="Q423" s="73"/>
      <c r="R423" s="28" t="s">
        <v>2962</v>
      </c>
      <c r="S423" s="28" t="s">
        <v>2936</v>
      </c>
      <c r="T423" s="59"/>
      <c r="U423" s="59"/>
      <c r="V423" s="59"/>
      <c r="W423" s="59"/>
      <c r="X423" s="59"/>
      <c r="Y423" s="59"/>
      <c r="Z423" s="59"/>
      <c r="AA423" s="59"/>
      <c r="AB423" s="78"/>
      <c r="AC423" s="78"/>
      <c r="AD423" s="59"/>
      <c r="AE423" s="59"/>
    </row>
    <row r="424">
      <c r="A424" s="300" t="s">
        <v>2963</v>
      </c>
      <c r="B424" s="125">
        <v>11.0</v>
      </c>
      <c r="C424" s="55">
        <v>130.0</v>
      </c>
      <c r="D424" s="83">
        <v>8.93</v>
      </c>
      <c r="E424" s="55">
        <v>1.0</v>
      </c>
      <c r="F424" s="55">
        <v>100.0</v>
      </c>
      <c r="G424" s="55" t="s">
        <v>77</v>
      </c>
      <c r="H424" s="55">
        <v>2.0</v>
      </c>
      <c r="I424" s="59"/>
      <c r="J424" s="55" t="s">
        <v>2839</v>
      </c>
      <c r="K424" s="67"/>
      <c r="L424" s="55">
        <v>10.0</v>
      </c>
      <c r="M424" s="69"/>
      <c r="N424" s="59"/>
      <c r="O424" s="88"/>
      <c r="P424" s="59"/>
      <c r="Q424" s="73"/>
      <c r="R424" s="74"/>
      <c r="S424" s="28" t="s">
        <v>2964</v>
      </c>
      <c r="T424" s="59"/>
      <c r="U424" s="59"/>
      <c r="V424" s="59"/>
      <c r="W424" s="59"/>
      <c r="X424" s="59"/>
      <c r="Y424" s="59"/>
      <c r="Z424" s="59"/>
      <c r="AA424" s="59"/>
      <c r="AB424" s="78"/>
      <c r="AC424" s="78"/>
      <c r="AD424" s="59"/>
      <c r="AE424" s="59"/>
    </row>
    <row r="425">
      <c r="A425" s="301" t="s">
        <v>2965</v>
      </c>
      <c r="B425" s="125">
        <v>1.0</v>
      </c>
      <c r="C425" s="55">
        <v>130.0</v>
      </c>
      <c r="D425" s="83">
        <v>8.93</v>
      </c>
      <c r="E425" s="55">
        <v>1.0</v>
      </c>
      <c r="F425" s="55">
        <v>100.0</v>
      </c>
      <c r="G425" s="55" t="s">
        <v>77</v>
      </c>
      <c r="H425" s="55">
        <v>2.0</v>
      </c>
      <c r="I425" s="59"/>
      <c r="J425" s="59"/>
      <c r="K425" s="96" t="s">
        <v>394</v>
      </c>
      <c r="L425" s="55">
        <v>10.0</v>
      </c>
      <c r="M425" s="85" t="s">
        <v>2966</v>
      </c>
      <c r="N425" s="55">
        <v>0.22</v>
      </c>
      <c r="O425" s="71" t="s">
        <v>102</v>
      </c>
      <c r="P425" s="59"/>
      <c r="Q425" s="73"/>
      <c r="R425" s="28" t="s">
        <v>2967</v>
      </c>
      <c r="S425" s="74"/>
      <c r="T425" s="102" t="s">
        <v>99</v>
      </c>
      <c r="U425" s="102" t="s">
        <v>266</v>
      </c>
      <c r="V425" s="59"/>
      <c r="W425" s="59"/>
      <c r="X425" s="59"/>
      <c r="Y425" s="59"/>
      <c r="Z425" s="59"/>
      <c r="AA425" s="59"/>
      <c r="AB425" s="78"/>
      <c r="AC425" s="78"/>
      <c r="AD425" s="59"/>
      <c r="AE425" s="59"/>
    </row>
    <row r="426">
      <c r="A426" s="301" t="s">
        <v>2968</v>
      </c>
      <c r="B426" s="125">
        <v>2.0</v>
      </c>
      <c r="C426" s="55">
        <v>130.0</v>
      </c>
      <c r="D426" s="83">
        <v>8.93</v>
      </c>
      <c r="E426" s="55">
        <v>1.0</v>
      </c>
      <c r="F426" s="55">
        <v>100.0</v>
      </c>
      <c r="G426" s="55" t="s">
        <v>77</v>
      </c>
      <c r="H426" s="55">
        <v>2.0</v>
      </c>
      <c r="I426" s="59"/>
      <c r="J426" s="59"/>
      <c r="K426" s="96" t="s">
        <v>114</v>
      </c>
      <c r="L426" s="55">
        <v>10.0</v>
      </c>
      <c r="M426" s="85" t="s">
        <v>1356</v>
      </c>
      <c r="N426" s="55">
        <v>0.22</v>
      </c>
      <c r="O426" s="71" t="s">
        <v>92</v>
      </c>
      <c r="P426" s="59"/>
      <c r="Q426" s="73"/>
      <c r="R426" s="28" t="s">
        <v>2969</v>
      </c>
      <c r="S426" s="74"/>
      <c r="T426" s="102" t="s">
        <v>99</v>
      </c>
      <c r="U426" s="102" t="s">
        <v>266</v>
      </c>
      <c r="V426" s="59"/>
      <c r="W426" s="59"/>
      <c r="X426" s="59"/>
      <c r="Y426" s="59"/>
      <c r="Z426" s="59"/>
      <c r="AA426" s="59"/>
      <c r="AB426" s="78"/>
      <c r="AC426" s="78"/>
      <c r="AD426" s="59"/>
      <c r="AE426" s="59"/>
    </row>
    <row r="427">
      <c r="A427" s="301" t="s">
        <v>2970</v>
      </c>
      <c r="B427" s="125">
        <v>3.0</v>
      </c>
      <c r="C427" s="55">
        <v>130.0</v>
      </c>
      <c r="D427" s="83">
        <v>8.93</v>
      </c>
      <c r="E427" s="55">
        <v>1.0</v>
      </c>
      <c r="F427" s="55">
        <v>100.0</v>
      </c>
      <c r="G427" s="55" t="s">
        <v>77</v>
      </c>
      <c r="H427" s="55">
        <v>2.0</v>
      </c>
      <c r="I427" s="59"/>
      <c r="J427" s="59"/>
      <c r="K427" s="96" t="s">
        <v>2971</v>
      </c>
      <c r="L427" s="55">
        <v>10.0</v>
      </c>
      <c r="M427" s="85" t="s">
        <v>2972</v>
      </c>
      <c r="N427" s="59"/>
      <c r="O427" s="71" t="s">
        <v>92</v>
      </c>
      <c r="P427" s="59"/>
      <c r="Q427" s="73"/>
      <c r="R427" s="74"/>
      <c r="S427" s="74"/>
      <c r="T427" s="59"/>
      <c r="U427" s="59"/>
      <c r="V427" s="59"/>
      <c r="W427" s="59"/>
      <c r="X427" s="59"/>
      <c r="Y427" s="59"/>
      <c r="Z427" s="59"/>
      <c r="AA427" s="59"/>
      <c r="AB427" s="78"/>
      <c r="AC427" s="78"/>
      <c r="AD427" s="59"/>
      <c r="AE427" s="59"/>
    </row>
    <row r="428">
      <c r="A428" s="301" t="s">
        <v>2973</v>
      </c>
      <c r="B428" s="125">
        <v>4.0</v>
      </c>
      <c r="C428" s="55">
        <v>130.0</v>
      </c>
      <c r="D428" s="83">
        <v>8.93</v>
      </c>
      <c r="E428" s="55">
        <v>1.0</v>
      </c>
      <c r="F428" s="55">
        <v>100.0</v>
      </c>
      <c r="G428" s="55" t="s">
        <v>77</v>
      </c>
      <c r="H428" s="55">
        <v>2.0</v>
      </c>
      <c r="I428" s="59"/>
      <c r="J428" s="59"/>
      <c r="K428" s="96" t="s">
        <v>2974</v>
      </c>
      <c r="L428" s="55">
        <v>10.0</v>
      </c>
      <c r="M428" s="85" t="s">
        <v>2944</v>
      </c>
      <c r="N428" s="55">
        <v>0.22</v>
      </c>
      <c r="O428" s="71" t="s">
        <v>97</v>
      </c>
      <c r="P428" s="59"/>
      <c r="Q428" s="73"/>
      <c r="R428" s="28" t="s">
        <v>2975</v>
      </c>
      <c r="S428" s="28" t="s">
        <v>2976</v>
      </c>
      <c r="T428" s="59"/>
      <c r="U428" s="59"/>
      <c r="V428" s="59"/>
      <c r="W428" s="59"/>
      <c r="X428" s="59"/>
      <c r="Y428" s="59"/>
      <c r="Z428" s="59"/>
      <c r="AA428" s="59"/>
      <c r="AB428" s="78"/>
      <c r="AC428" s="78"/>
      <c r="AD428" s="59"/>
      <c r="AE428" s="59"/>
    </row>
    <row r="429">
      <c r="A429" s="301" t="s">
        <v>2977</v>
      </c>
      <c r="B429" s="125">
        <v>5.0</v>
      </c>
      <c r="C429" s="55">
        <v>130.0</v>
      </c>
      <c r="D429" s="83">
        <v>8.93</v>
      </c>
      <c r="E429" s="55">
        <v>1.0</v>
      </c>
      <c r="F429" s="55">
        <v>100.0</v>
      </c>
      <c r="G429" s="55" t="s">
        <v>77</v>
      </c>
      <c r="H429" s="55">
        <v>2.0</v>
      </c>
      <c r="I429" s="59"/>
      <c r="J429" s="55" t="s">
        <v>2839</v>
      </c>
      <c r="K429" s="67"/>
      <c r="L429" s="55">
        <v>10.0</v>
      </c>
      <c r="M429" s="69"/>
      <c r="N429" s="59"/>
      <c r="O429" s="88"/>
      <c r="P429" s="59"/>
      <c r="Q429" s="73"/>
      <c r="R429" s="74"/>
      <c r="S429" s="28" t="s">
        <v>2978</v>
      </c>
      <c r="T429" s="59"/>
      <c r="U429" s="59"/>
      <c r="V429" s="59"/>
      <c r="W429" s="59"/>
      <c r="X429" s="59"/>
      <c r="Y429" s="59"/>
      <c r="Z429" s="59"/>
      <c r="AA429" s="59"/>
      <c r="AB429" s="78"/>
      <c r="AC429" s="78"/>
      <c r="AD429" s="59"/>
      <c r="AE429" s="59"/>
    </row>
    <row r="430">
      <c r="A430" s="301" t="s">
        <v>2979</v>
      </c>
      <c r="B430" s="125">
        <v>7.0</v>
      </c>
      <c r="C430" s="55">
        <v>130.0</v>
      </c>
      <c r="D430" s="83">
        <v>8.93</v>
      </c>
      <c r="E430" s="55">
        <v>1.0</v>
      </c>
      <c r="F430" s="55">
        <v>100.0</v>
      </c>
      <c r="G430" s="55" t="s">
        <v>77</v>
      </c>
      <c r="H430" s="55">
        <v>2.0</v>
      </c>
      <c r="I430" s="59"/>
      <c r="J430" s="59"/>
      <c r="K430" s="96" t="s">
        <v>2980</v>
      </c>
      <c r="L430" s="55">
        <v>10.0</v>
      </c>
      <c r="M430" s="85" t="s">
        <v>2981</v>
      </c>
      <c r="N430" s="55">
        <v>0.22</v>
      </c>
      <c r="O430" s="88"/>
      <c r="P430" s="59"/>
      <c r="Q430" s="73"/>
      <c r="R430" s="28" t="s">
        <v>1258</v>
      </c>
      <c r="S430" s="74"/>
      <c r="T430" s="59"/>
      <c r="U430" s="59"/>
      <c r="V430" s="59"/>
      <c r="W430" s="59"/>
      <c r="X430" s="59"/>
      <c r="Y430" s="59"/>
      <c r="Z430" s="59"/>
      <c r="AA430" s="59"/>
      <c r="AB430" s="78"/>
      <c r="AC430" s="78"/>
      <c r="AD430" s="59"/>
      <c r="AE430" s="59"/>
    </row>
    <row r="431">
      <c r="A431" s="301" t="s">
        <v>2982</v>
      </c>
      <c r="B431" s="281">
        <v>8.0</v>
      </c>
      <c r="C431" s="55">
        <v>130.0</v>
      </c>
      <c r="D431" s="83">
        <v>8.93</v>
      </c>
      <c r="E431" s="55">
        <v>1.0</v>
      </c>
      <c r="F431" s="55">
        <v>100.0</v>
      </c>
      <c r="G431" s="55" t="s">
        <v>77</v>
      </c>
      <c r="H431" s="55">
        <v>2.0</v>
      </c>
      <c r="I431" s="55" t="s">
        <v>95</v>
      </c>
      <c r="J431" s="59"/>
      <c r="K431" s="96" t="s">
        <v>2492</v>
      </c>
      <c r="L431" s="55">
        <v>10.0</v>
      </c>
      <c r="M431" s="85" t="s">
        <v>2983</v>
      </c>
      <c r="N431" s="55">
        <v>0.22</v>
      </c>
      <c r="O431" s="71" t="s">
        <v>102</v>
      </c>
      <c r="P431" s="59"/>
      <c r="Q431" s="73"/>
      <c r="R431" s="28" t="s">
        <v>1258</v>
      </c>
      <c r="S431" s="28" t="s">
        <v>2984</v>
      </c>
      <c r="T431" s="59"/>
      <c r="U431" s="59"/>
      <c r="V431" s="59"/>
      <c r="W431" s="59"/>
      <c r="X431" s="59"/>
      <c r="Y431" s="59"/>
      <c r="Z431" s="59"/>
      <c r="AA431" s="59"/>
      <c r="AB431" s="78"/>
      <c r="AC431" s="78"/>
      <c r="AD431" s="55">
        <v>1.0</v>
      </c>
      <c r="AE431" s="55"/>
    </row>
    <row r="432">
      <c r="A432" s="301" t="s">
        <v>2985</v>
      </c>
      <c r="B432" s="281">
        <v>9.0</v>
      </c>
      <c r="C432" s="55">
        <v>130.0</v>
      </c>
      <c r="D432" s="83">
        <v>8.93</v>
      </c>
      <c r="E432" s="55">
        <v>1.0</v>
      </c>
      <c r="F432" s="55">
        <v>100.0</v>
      </c>
      <c r="G432" s="55" t="s">
        <v>77</v>
      </c>
      <c r="H432" s="55">
        <v>2.0</v>
      </c>
      <c r="I432" s="55" t="s">
        <v>113</v>
      </c>
      <c r="J432" s="59"/>
      <c r="K432" s="96" t="s">
        <v>1844</v>
      </c>
      <c r="L432" s="55">
        <v>10.0</v>
      </c>
      <c r="M432" s="85" t="s">
        <v>2986</v>
      </c>
      <c r="N432" s="55">
        <v>0.22</v>
      </c>
      <c r="O432" s="71" t="s">
        <v>92</v>
      </c>
      <c r="P432" s="59"/>
      <c r="Q432" s="73"/>
      <c r="R432" s="28" t="s">
        <v>1258</v>
      </c>
      <c r="S432" s="28" t="s">
        <v>2987</v>
      </c>
      <c r="T432" s="59"/>
      <c r="U432" s="59"/>
      <c r="V432" s="59"/>
      <c r="W432" s="59"/>
      <c r="X432" s="59"/>
      <c r="Y432" s="59"/>
      <c r="Z432" s="59"/>
      <c r="AA432" s="59"/>
      <c r="AB432" s="78"/>
      <c r="AC432" s="78"/>
      <c r="AD432" s="59"/>
      <c r="AE432" s="59"/>
    </row>
    <row r="433">
      <c r="A433" s="301" t="s">
        <v>2988</v>
      </c>
      <c r="B433" s="281">
        <v>10.0</v>
      </c>
      <c r="C433" s="55">
        <v>130.0</v>
      </c>
      <c r="D433" s="83">
        <v>8.93</v>
      </c>
      <c r="E433" s="55">
        <v>1.0</v>
      </c>
      <c r="F433" s="55">
        <v>100.0</v>
      </c>
      <c r="G433" s="55" t="s">
        <v>77</v>
      </c>
      <c r="H433" s="55">
        <v>2.0</v>
      </c>
      <c r="I433" s="55" t="s">
        <v>2989</v>
      </c>
      <c r="J433" s="59"/>
      <c r="K433" s="96" t="s">
        <v>2789</v>
      </c>
      <c r="L433" s="55">
        <v>10.0</v>
      </c>
      <c r="M433" s="85" t="s">
        <v>2990</v>
      </c>
      <c r="N433" s="55">
        <v>0.22</v>
      </c>
      <c r="O433" s="71" t="s">
        <v>92</v>
      </c>
      <c r="P433" s="59"/>
      <c r="Q433" s="73"/>
      <c r="R433" s="28" t="s">
        <v>1258</v>
      </c>
      <c r="S433" s="28"/>
      <c r="T433" s="59"/>
      <c r="U433" s="59"/>
      <c r="V433" s="59"/>
      <c r="W433" s="59"/>
      <c r="X433" s="59"/>
      <c r="Y433" s="59"/>
      <c r="Z433" s="59"/>
      <c r="AA433" s="59"/>
      <c r="AB433" s="78"/>
      <c r="AC433" s="78"/>
      <c r="AD433" s="59"/>
      <c r="AE433" s="59"/>
    </row>
    <row r="434">
      <c r="A434" s="301" t="s">
        <v>2991</v>
      </c>
      <c r="B434" s="281">
        <v>11.0</v>
      </c>
      <c r="C434" s="55">
        <v>130.0</v>
      </c>
      <c r="D434" s="83">
        <v>8.93</v>
      </c>
      <c r="E434" s="55">
        <v>1.0</v>
      </c>
      <c r="F434" s="55">
        <v>100.0</v>
      </c>
      <c r="G434" s="55" t="s">
        <v>77</v>
      </c>
      <c r="H434" s="55">
        <v>2.0</v>
      </c>
      <c r="I434" s="59"/>
      <c r="J434" s="59"/>
      <c r="K434" s="96" t="s">
        <v>2992</v>
      </c>
      <c r="L434" s="55">
        <v>10.0</v>
      </c>
      <c r="M434" s="85" t="s">
        <v>2993</v>
      </c>
      <c r="N434" s="55">
        <v>0.22</v>
      </c>
      <c r="O434" s="71" t="s">
        <v>102</v>
      </c>
      <c r="P434" s="59"/>
      <c r="Q434" s="73"/>
      <c r="R434" s="28" t="s">
        <v>823</v>
      </c>
      <c r="S434" s="74"/>
      <c r="T434" s="59"/>
      <c r="U434" s="59"/>
      <c r="V434" s="59"/>
      <c r="W434" s="59"/>
      <c r="X434" s="59"/>
      <c r="Y434" s="59"/>
      <c r="Z434" s="59"/>
      <c r="AA434" s="59"/>
      <c r="AB434" s="78"/>
      <c r="AC434" s="78"/>
      <c r="AD434" s="59"/>
      <c r="AE434" s="59"/>
    </row>
    <row r="435">
      <c r="A435" s="302" t="s">
        <v>2994</v>
      </c>
      <c r="B435" s="125">
        <v>1.0</v>
      </c>
      <c r="C435" s="55">
        <v>130.0</v>
      </c>
      <c r="D435" s="83">
        <v>8.93</v>
      </c>
      <c r="E435" s="55">
        <v>1.0</v>
      </c>
      <c r="F435" s="55">
        <v>100.0</v>
      </c>
      <c r="G435" s="55" t="s">
        <v>77</v>
      </c>
      <c r="H435" s="55">
        <v>2.0</v>
      </c>
      <c r="I435" s="55" t="s">
        <v>2995</v>
      </c>
      <c r="J435" s="59"/>
      <c r="K435" s="96" t="s">
        <v>2996</v>
      </c>
      <c r="L435" s="55">
        <v>10.0</v>
      </c>
      <c r="M435" s="85" t="s">
        <v>2608</v>
      </c>
      <c r="N435" s="55">
        <v>0.22</v>
      </c>
      <c r="O435" s="71" t="s">
        <v>118</v>
      </c>
      <c r="P435" s="59"/>
      <c r="Q435" s="73"/>
      <c r="R435" s="28" t="s">
        <v>2997</v>
      </c>
      <c r="S435" s="28" t="s">
        <v>877</v>
      </c>
      <c r="T435" s="59"/>
      <c r="U435" s="59"/>
      <c r="V435" s="59"/>
      <c r="W435" s="59"/>
      <c r="X435" s="59"/>
      <c r="Y435" s="59"/>
      <c r="Z435" s="59"/>
      <c r="AA435" s="59"/>
      <c r="AB435" s="78"/>
      <c r="AC435" s="78"/>
      <c r="AD435" s="59"/>
      <c r="AE435" s="59"/>
    </row>
    <row r="436">
      <c r="A436" s="302" t="s">
        <v>2998</v>
      </c>
      <c r="B436" s="125">
        <v>3.0</v>
      </c>
      <c r="C436" s="55">
        <v>130.0</v>
      </c>
      <c r="D436" s="83">
        <v>8.93</v>
      </c>
      <c r="E436" s="55">
        <v>1.0</v>
      </c>
      <c r="F436" s="55">
        <v>100.0</v>
      </c>
      <c r="G436" s="55" t="s">
        <v>77</v>
      </c>
      <c r="H436" s="55">
        <v>2.0</v>
      </c>
      <c r="I436" s="55" t="s">
        <v>307</v>
      </c>
      <c r="J436" s="59"/>
      <c r="K436" s="96" t="s">
        <v>2735</v>
      </c>
      <c r="L436" s="55">
        <v>10.0</v>
      </c>
      <c r="M436" s="85" t="s">
        <v>2999</v>
      </c>
      <c r="N436" s="55">
        <v>0.22</v>
      </c>
      <c r="O436" s="71" t="s">
        <v>209</v>
      </c>
      <c r="P436" s="59"/>
      <c r="Q436" s="73"/>
      <c r="R436" s="28" t="s">
        <v>1258</v>
      </c>
      <c r="S436" s="28" t="s">
        <v>2936</v>
      </c>
      <c r="T436" s="59"/>
      <c r="U436" s="59"/>
      <c r="V436" s="59"/>
      <c r="W436" s="59"/>
      <c r="X436" s="59"/>
      <c r="Y436" s="59"/>
      <c r="Z436" s="59"/>
      <c r="AA436" s="59"/>
      <c r="AB436" s="78"/>
      <c r="AC436" s="78"/>
      <c r="AD436" s="59"/>
      <c r="AE436" s="59"/>
    </row>
    <row r="437">
      <c r="A437" s="302" t="s">
        <v>3000</v>
      </c>
      <c r="B437" s="125">
        <v>5.0</v>
      </c>
      <c r="C437" s="55">
        <v>130.0</v>
      </c>
      <c r="D437" s="83">
        <v>8.93</v>
      </c>
      <c r="E437" s="55">
        <v>1.0</v>
      </c>
      <c r="F437" s="55">
        <v>100.0</v>
      </c>
      <c r="G437" s="55" t="s">
        <v>77</v>
      </c>
      <c r="H437" s="55">
        <v>2.0</v>
      </c>
      <c r="I437" s="59"/>
      <c r="J437" s="55" t="s">
        <v>2839</v>
      </c>
      <c r="K437" s="67"/>
      <c r="L437" s="55">
        <v>10.0</v>
      </c>
      <c r="M437" s="69"/>
      <c r="N437" s="59"/>
      <c r="O437" s="88"/>
      <c r="P437" s="59"/>
      <c r="Q437" s="73"/>
      <c r="R437" s="28" t="s">
        <v>1258</v>
      </c>
      <c r="S437" s="28" t="s">
        <v>147</v>
      </c>
      <c r="T437" s="59"/>
      <c r="U437" s="59"/>
      <c r="V437" s="59"/>
      <c r="W437" s="59"/>
      <c r="X437" s="59"/>
      <c r="Y437" s="59"/>
      <c r="Z437" s="59"/>
      <c r="AA437" s="59"/>
      <c r="AB437" s="78"/>
      <c r="AC437" s="78"/>
      <c r="AD437" s="59"/>
      <c r="AE437" s="59"/>
    </row>
    <row r="438">
      <c r="A438" s="302" t="s">
        <v>3001</v>
      </c>
      <c r="B438" s="125">
        <v>6.0</v>
      </c>
      <c r="C438" s="55">
        <v>130.0</v>
      </c>
      <c r="D438" s="83">
        <v>8.93</v>
      </c>
      <c r="E438" s="55">
        <v>1.0</v>
      </c>
      <c r="F438" s="55">
        <v>100.0</v>
      </c>
      <c r="G438" s="55" t="s">
        <v>77</v>
      </c>
      <c r="H438" s="55">
        <v>2.0</v>
      </c>
      <c r="I438" s="59"/>
      <c r="J438" s="59"/>
      <c r="K438" s="96" t="s">
        <v>1852</v>
      </c>
      <c r="L438" s="55">
        <v>10.0</v>
      </c>
      <c r="M438" s="85" t="s">
        <v>3002</v>
      </c>
      <c r="N438" s="55">
        <v>0.22</v>
      </c>
      <c r="O438" s="71" t="s">
        <v>102</v>
      </c>
      <c r="P438" s="59"/>
      <c r="Q438" s="73"/>
      <c r="R438" s="28" t="s">
        <v>3003</v>
      </c>
      <c r="S438" s="74"/>
      <c r="T438" s="59"/>
      <c r="U438" s="59"/>
      <c r="V438" s="59"/>
      <c r="W438" s="59"/>
      <c r="X438" s="59"/>
      <c r="Y438" s="59"/>
      <c r="Z438" s="59"/>
      <c r="AA438" s="59"/>
      <c r="AB438" s="78"/>
      <c r="AC438" s="78"/>
      <c r="AD438" s="59"/>
      <c r="AE438" s="59"/>
    </row>
    <row r="439">
      <c r="A439" s="302" t="s">
        <v>3004</v>
      </c>
      <c r="B439" s="125">
        <v>8.0</v>
      </c>
      <c r="C439" s="55">
        <v>130.0</v>
      </c>
      <c r="D439" s="83">
        <v>8.93</v>
      </c>
      <c r="E439" s="55">
        <v>1.0</v>
      </c>
      <c r="F439" s="55">
        <v>100.0</v>
      </c>
      <c r="G439" s="55" t="s">
        <v>77</v>
      </c>
      <c r="H439" s="55">
        <v>2.0</v>
      </c>
      <c r="I439" s="59"/>
      <c r="J439" s="59"/>
      <c r="K439" s="96" t="s">
        <v>3005</v>
      </c>
      <c r="L439" s="55">
        <v>10.0</v>
      </c>
      <c r="M439" s="85" t="s">
        <v>3006</v>
      </c>
      <c r="N439" s="55">
        <v>0.22</v>
      </c>
      <c r="O439" s="71" t="s">
        <v>209</v>
      </c>
      <c r="P439" s="59"/>
      <c r="Q439" s="73"/>
      <c r="R439" s="28" t="s">
        <v>823</v>
      </c>
      <c r="S439" s="74"/>
      <c r="T439" s="59"/>
      <c r="U439" s="59"/>
      <c r="V439" s="59"/>
      <c r="W439" s="59"/>
      <c r="X439" s="59"/>
      <c r="Y439" s="59"/>
      <c r="Z439" s="59"/>
      <c r="AA439" s="59"/>
      <c r="AB439" s="78"/>
      <c r="AC439" s="78"/>
      <c r="AD439" s="59"/>
      <c r="AE439" s="59"/>
    </row>
    <row r="440">
      <c r="A440" s="303" t="s">
        <v>3007</v>
      </c>
      <c r="B440" s="125">
        <v>1.0</v>
      </c>
      <c r="C440" s="55">
        <v>130.0</v>
      </c>
      <c r="D440" s="83">
        <v>8.93</v>
      </c>
      <c r="E440" s="55">
        <v>1.0</v>
      </c>
      <c r="F440" s="55">
        <v>100.0</v>
      </c>
      <c r="G440" s="55" t="s">
        <v>77</v>
      </c>
      <c r="H440" s="55">
        <v>2.0</v>
      </c>
      <c r="I440" s="59"/>
      <c r="J440" s="59"/>
      <c r="K440" s="96" t="s">
        <v>3008</v>
      </c>
      <c r="L440" s="55">
        <v>10.0</v>
      </c>
      <c r="M440" s="85" t="s">
        <v>2608</v>
      </c>
      <c r="N440" s="55">
        <v>0.22</v>
      </c>
      <c r="O440" s="71" t="s">
        <v>118</v>
      </c>
      <c r="P440" s="59"/>
      <c r="Q440" s="73"/>
      <c r="R440" s="28" t="s">
        <v>3009</v>
      </c>
      <c r="S440" s="74"/>
      <c r="T440" s="59"/>
      <c r="U440" s="59"/>
      <c r="V440" s="59"/>
      <c r="W440" s="59"/>
      <c r="X440" s="59"/>
      <c r="Y440" s="59"/>
      <c r="Z440" s="59"/>
      <c r="AA440" s="59"/>
      <c r="AB440" s="78"/>
      <c r="AC440" s="78"/>
      <c r="AD440" s="59"/>
      <c r="AE440" s="59"/>
    </row>
    <row r="441">
      <c r="A441" s="303" t="s">
        <v>3010</v>
      </c>
      <c r="B441" s="125">
        <v>3.0</v>
      </c>
      <c r="C441" s="55">
        <v>130.0</v>
      </c>
      <c r="D441" s="83">
        <v>8.93</v>
      </c>
      <c r="E441" s="55">
        <v>1.0</v>
      </c>
      <c r="F441" s="55">
        <v>100.0</v>
      </c>
      <c r="G441" s="55" t="s">
        <v>77</v>
      </c>
      <c r="H441" s="55">
        <v>2.0</v>
      </c>
      <c r="I441" s="55" t="s">
        <v>3011</v>
      </c>
      <c r="J441" s="59"/>
      <c r="K441" s="67"/>
      <c r="L441" s="55">
        <v>10.0</v>
      </c>
      <c r="M441" s="69"/>
      <c r="N441" s="59"/>
      <c r="O441" s="88"/>
      <c r="P441" s="59"/>
      <c r="Q441" s="73"/>
      <c r="R441" s="74"/>
      <c r="S441" s="28" t="s">
        <v>3012</v>
      </c>
      <c r="T441" s="59"/>
      <c r="U441" s="59"/>
      <c r="V441" s="59"/>
      <c r="W441" s="59"/>
      <c r="X441" s="59"/>
      <c r="Y441" s="59"/>
      <c r="Z441" s="59"/>
      <c r="AA441" s="59"/>
      <c r="AB441" s="78"/>
      <c r="AC441" s="78"/>
      <c r="AD441" s="59"/>
      <c r="AE441" s="59"/>
    </row>
    <row r="442">
      <c r="A442" s="304" t="s">
        <v>3013</v>
      </c>
      <c r="B442" s="125" t="s">
        <v>796</v>
      </c>
      <c r="C442" s="55">
        <v>130.0</v>
      </c>
      <c r="D442" s="83">
        <v>8.93</v>
      </c>
      <c r="E442" s="55">
        <v>1.0</v>
      </c>
      <c r="F442" s="55">
        <v>100.0</v>
      </c>
      <c r="G442" s="55" t="s">
        <v>77</v>
      </c>
      <c r="H442" s="55">
        <v>2.0</v>
      </c>
      <c r="I442" s="55" t="s">
        <v>95</v>
      </c>
      <c r="J442" s="59"/>
      <c r="K442" s="96" t="s">
        <v>3014</v>
      </c>
      <c r="L442" s="55">
        <v>10.0</v>
      </c>
      <c r="M442" s="85" t="s">
        <v>3015</v>
      </c>
      <c r="N442" s="55">
        <v>0.22</v>
      </c>
      <c r="O442" s="71" t="s">
        <v>92</v>
      </c>
      <c r="P442" s="59"/>
      <c r="Q442" s="73"/>
      <c r="R442" s="28" t="s">
        <v>3016</v>
      </c>
      <c r="S442" s="74"/>
      <c r="T442" s="59"/>
      <c r="U442" s="59"/>
      <c r="V442" s="59"/>
      <c r="W442" s="59"/>
      <c r="X442" s="59"/>
      <c r="Y442" s="59"/>
      <c r="Z442" s="59"/>
      <c r="AA442" s="59"/>
      <c r="AB442" s="78"/>
      <c r="AC442" s="78"/>
      <c r="AD442" s="59"/>
      <c r="AE442" s="59"/>
    </row>
    <row r="443">
      <c r="A443" s="304" t="s">
        <v>3017</v>
      </c>
      <c r="B443" s="125">
        <v>1.0</v>
      </c>
      <c r="C443" s="55">
        <v>130.0</v>
      </c>
      <c r="D443" s="83">
        <v>8.93</v>
      </c>
      <c r="E443" s="55">
        <v>1.0</v>
      </c>
      <c r="F443" s="55">
        <v>100.0</v>
      </c>
      <c r="G443" s="55" t="s">
        <v>77</v>
      </c>
      <c r="H443" s="55">
        <v>2.0</v>
      </c>
      <c r="I443" s="59"/>
      <c r="J443" s="59"/>
      <c r="K443" s="96" t="s">
        <v>3018</v>
      </c>
      <c r="L443" s="55">
        <v>10.0</v>
      </c>
      <c r="M443" s="85" t="s">
        <v>3019</v>
      </c>
      <c r="N443" s="55">
        <v>0.22</v>
      </c>
      <c r="O443" s="71" t="s">
        <v>97</v>
      </c>
      <c r="P443" s="59"/>
      <c r="Q443" s="107" t="s">
        <v>657</v>
      </c>
      <c r="R443" s="28" t="s">
        <v>3020</v>
      </c>
      <c r="S443" s="74"/>
      <c r="T443" s="102" t="s">
        <v>99</v>
      </c>
      <c r="U443" s="59"/>
      <c r="V443" s="59"/>
      <c r="W443" s="59"/>
      <c r="X443" s="59"/>
      <c r="Y443" s="59"/>
      <c r="Z443" s="59"/>
      <c r="AA443" s="55" t="s">
        <v>796</v>
      </c>
      <c r="AB443" s="78"/>
      <c r="AC443" s="78"/>
      <c r="AD443" s="59"/>
      <c r="AE443" s="59"/>
    </row>
    <row r="444">
      <c r="A444" s="304" t="s">
        <v>3021</v>
      </c>
      <c r="B444" s="125">
        <v>2.0</v>
      </c>
      <c r="C444" s="55">
        <v>130.0</v>
      </c>
      <c r="D444" s="83">
        <v>8.93</v>
      </c>
      <c r="E444" s="55">
        <v>1.0</v>
      </c>
      <c r="F444" s="55">
        <v>100.0</v>
      </c>
      <c r="G444" s="55" t="s">
        <v>77</v>
      </c>
      <c r="H444" s="55">
        <v>2.0</v>
      </c>
      <c r="I444" s="55" t="s">
        <v>89</v>
      </c>
      <c r="J444" s="59"/>
      <c r="K444" s="96" t="s">
        <v>2432</v>
      </c>
      <c r="L444" s="55">
        <v>10.0</v>
      </c>
      <c r="M444" s="85" t="s">
        <v>3022</v>
      </c>
      <c r="N444" s="55">
        <v>0.22</v>
      </c>
      <c r="O444" s="71" t="s">
        <v>118</v>
      </c>
      <c r="P444" s="59"/>
      <c r="Q444" s="73"/>
      <c r="R444" s="28" t="s">
        <v>3023</v>
      </c>
      <c r="S444" s="28" t="s">
        <v>2936</v>
      </c>
      <c r="T444" s="59"/>
      <c r="U444" s="59"/>
      <c r="V444" s="59"/>
      <c r="W444" s="59"/>
      <c r="X444" s="59"/>
      <c r="Y444" s="59"/>
      <c r="Z444" s="59"/>
      <c r="AA444" s="59"/>
      <c r="AB444" s="78"/>
      <c r="AC444" s="78"/>
      <c r="AD444" s="59"/>
      <c r="AE444" s="59"/>
    </row>
    <row r="445">
      <c r="A445" s="304" t="s">
        <v>3024</v>
      </c>
      <c r="B445" s="125">
        <v>3.0</v>
      </c>
      <c r="C445" s="55">
        <v>130.0</v>
      </c>
      <c r="D445" s="83">
        <v>8.93</v>
      </c>
      <c r="E445" s="55">
        <v>1.0</v>
      </c>
      <c r="F445" s="55">
        <v>100.0</v>
      </c>
      <c r="G445" s="55" t="s">
        <v>77</v>
      </c>
      <c r="H445" s="55">
        <v>2.0</v>
      </c>
      <c r="I445" s="59"/>
      <c r="J445" s="59"/>
      <c r="K445" s="96" t="s">
        <v>3025</v>
      </c>
      <c r="L445" s="55">
        <v>10.0</v>
      </c>
      <c r="M445" s="85" t="s">
        <v>3026</v>
      </c>
      <c r="N445" s="55">
        <v>0.22</v>
      </c>
      <c r="O445" s="71" t="s">
        <v>118</v>
      </c>
      <c r="P445" s="59"/>
      <c r="Q445" s="73"/>
      <c r="R445" s="28" t="s">
        <v>3023</v>
      </c>
      <c r="S445" s="74"/>
      <c r="T445" s="59"/>
      <c r="U445" s="59"/>
      <c r="V445" s="59"/>
      <c r="W445" s="59"/>
      <c r="X445" s="59"/>
      <c r="Y445" s="59"/>
      <c r="Z445" s="59"/>
      <c r="AA445" s="59"/>
      <c r="AB445" s="78"/>
      <c r="AC445" s="78"/>
      <c r="AD445" s="59"/>
      <c r="AE445" s="59"/>
    </row>
    <row r="446">
      <c r="A446" s="304" t="s">
        <v>3027</v>
      </c>
      <c r="B446" s="125">
        <v>6.0</v>
      </c>
      <c r="C446" s="55">
        <v>130.0</v>
      </c>
      <c r="D446" s="83">
        <v>8.93</v>
      </c>
      <c r="E446" s="55">
        <v>1.0</v>
      </c>
      <c r="F446" s="55">
        <v>100.0</v>
      </c>
      <c r="G446" s="55" t="s">
        <v>77</v>
      </c>
      <c r="H446" s="55">
        <v>2.0</v>
      </c>
      <c r="I446" s="55" t="s">
        <v>113</v>
      </c>
      <c r="J446" s="59"/>
      <c r="K446" s="96" t="s">
        <v>3028</v>
      </c>
      <c r="L446" s="55">
        <v>10.0</v>
      </c>
      <c r="M446" s="85" t="s">
        <v>3029</v>
      </c>
      <c r="N446" s="55">
        <v>0.22</v>
      </c>
      <c r="O446" s="71" t="s">
        <v>118</v>
      </c>
      <c r="P446" s="59"/>
      <c r="Q446" s="73"/>
      <c r="R446" s="28" t="s">
        <v>3030</v>
      </c>
      <c r="S446" s="74"/>
      <c r="T446" s="59"/>
      <c r="U446" s="59"/>
      <c r="V446" s="59"/>
      <c r="W446" s="59"/>
      <c r="X446" s="59"/>
      <c r="Y446" s="59"/>
      <c r="Z446" s="59"/>
      <c r="AA446" s="59"/>
      <c r="AB446" s="78"/>
      <c r="AC446" s="78"/>
      <c r="AD446" s="59"/>
      <c r="AE446" s="59"/>
    </row>
    <row r="447">
      <c r="A447" s="304" t="s">
        <v>3031</v>
      </c>
      <c r="B447" s="125">
        <v>7.0</v>
      </c>
      <c r="C447" s="55">
        <v>130.0</v>
      </c>
      <c r="D447" s="83">
        <v>8.93</v>
      </c>
      <c r="E447" s="55">
        <v>1.0</v>
      </c>
      <c r="F447" s="55">
        <v>100.0</v>
      </c>
      <c r="G447" s="55" t="s">
        <v>77</v>
      </c>
      <c r="H447" s="55">
        <v>2.0</v>
      </c>
      <c r="I447" s="59"/>
      <c r="J447" s="59"/>
      <c r="K447" s="96" t="s">
        <v>1604</v>
      </c>
      <c r="L447" s="55">
        <v>10.0</v>
      </c>
      <c r="M447" s="85" t="s">
        <v>3032</v>
      </c>
      <c r="N447" s="55">
        <v>0.22</v>
      </c>
      <c r="O447" s="71" t="s">
        <v>92</v>
      </c>
      <c r="P447" s="59"/>
      <c r="Q447" s="73"/>
      <c r="R447" s="28" t="s">
        <v>3030</v>
      </c>
      <c r="S447" s="74"/>
      <c r="T447" s="59"/>
      <c r="U447" s="59"/>
      <c r="V447" s="59"/>
      <c r="W447" s="59"/>
      <c r="X447" s="59"/>
      <c r="Y447" s="59"/>
      <c r="Z447" s="59"/>
      <c r="AA447" s="59"/>
      <c r="AB447" s="78"/>
      <c r="AC447" s="78"/>
      <c r="AD447" s="59"/>
      <c r="AE447" s="59"/>
    </row>
    <row r="448">
      <c r="A448" s="304" t="s">
        <v>3033</v>
      </c>
      <c r="B448" s="125">
        <v>8.0</v>
      </c>
      <c r="C448" s="55">
        <v>130.0</v>
      </c>
      <c r="D448" s="83">
        <v>8.93</v>
      </c>
      <c r="E448" s="55">
        <v>1.0</v>
      </c>
      <c r="F448" s="55">
        <v>100.0</v>
      </c>
      <c r="G448" s="55" t="s">
        <v>77</v>
      </c>
      <c r="H448" s="55">
        <v>2.0</v>
      </c>
      <c r="I448" s="59"/>
      <c r="J448" s="59"/>
      <c r="K448" s="67"/>
      <c r="L448" s="55">
        <v>10.0</v>
      </c>
      <c r="M448" s="69"/>
      <c r="N448" s="59"/>
      <c r="O448" s="88"/>
      <c r="P448" s="59"/>
      <c r="Q448" s="73"/>
      <c r="R448" s="74"/>
      <c r="S448" s="74"/>
      <c r="T448" s="59"/>
      <c r="U448" s="59"/>
      <c r="V448" s="59"/>
      <c r="W448" s="59"/>
      <c r="X448" s="59"/>
      <c r="Y448" s="59"/>
      <c r="Z448" s="59"/>
      <c r="AA448" s="59"/>
      <c r="AB448" s="78"/>
      <c r="AC448" s="78"/>
      <c r="AD448" s="59"/>
      <c r="AE448" s="59"/>
    </row>
    <row r="449">
      <c r="A449" s="305" t="s">
        <v>3034</v>
      </c>
      <c r="B449" s="125">
        <v>1.0</v>
      </c>
      <c r="C449" s="55">
        <v>130.0</v>
      </c>
      <c r="D449" s="83">
        <v>8.93</v>
      </c>
      <c r="E449" s="55">
        <v>1.0</v>
      </c>
      <c r="F449" s="55">
        <v>100.0</v>
      </c>
      <c r="G449" s="55" t="s">
        <v>77</v>
      </c>
      <c r="H449" s="55">
        <v>2.0</v>
      </c>
      <c r="I449" s="55" t="s">
        <v>401</v>
      </c>
      <c r="J449" s="59"/>
      <c r="K449" s="67"/>
      <c r="L449" s="55">
        <v>10.0</v>
      </c>
      <c r="M449" s="69"/>
      <c r="N449" s="59"/>
      <c r="O449" s="88"/>
      <c r="P449" s="59"/>
      <c r="Q449" s="73"/>
      <c r="R449" s="74"/>
      <c r="S449" s="74"/>
      <c r="T449" s="59"/>
      <c r="U449" s="59"/>
      <c r="V449" s="59"/>
      <c r="W449" s="59"/>
      <c r="X449" s="59"/>
      <c r="Y449" s="59"/>
      <c r="Z449" s="59"/>
      <c r="AA449" s="59"/>
      <c r="AB449" s="78"/>
      <c r="AC449" s="78"/>
      <c r="AD449" s="59"/>
      <c r="AE449" s="59"/>
    </row>
    <row r="450">
      <c r="A450" s="305" t="s">
        <v>3035</v>
      </c>
      <c r="B450" s="125">
        <v>2.0</v>
      </c>
      <c r="C450" s="55">
        <v>130.0</v>
      </c>
      <c r="D450" s="83">
        <v>8.93</v>
      </c>
      <c r="E450" s="55">
        <v>1.0</v>
      </c>
      <c r="F450" s="55">
        <v>100.0</v>
      </c>
      <c r="G450" s="55" t="s">
        <v>77</v>
      </c>
      <c r="H450" s="55">
        <v>2.0</v>
      </c>
      <c r="I450" s="59"/>
      <c r="J450" s="59"/>
      <c r="K450" s="67"/>
      <c r="L450" s="55">
        <v>10.0</v>
      </c>
      <c r="M450" s="69"/>
      <c r="N450" s="59"/>
      <c r="O450" s="88"/>
      <c r="P450" s="59"/>
      <c r="Q450" s="73"/>
      <c r="R450" s="74"/>
      <c r="S450" s="74"/>
      <c r="T450" s="59"/>
      <c r="U450" s="59"/>
      <c r="V450" s="59"/>
      <c r="W450" s="59"/>
      <c r="X450" s="59"/>
      <c r="Y450" s="59"/>
      <c r="Z450" s="59"/>
      <c r="AA450" s="59"/>
      <c r="AB450" s="78"/>
      <c r="AC450" s="78"/>
      <c r="AD450" s="59"/>
      <c r="AE450" s="59"/>
    </row>
    <row r="451">
      <c r="A451" s="308" t="s">
        <v>3036</v>
      </c>
      <c r="B451" s="125">
        <v>1.0</v>
      </c>
      <c r="C451" s="55">
        <v>130.0</v>
      </c>
      <c r="D451" s="83">
        <v>8.93</v>
      </c>
      <c r="E451" s="55">
        <v>1.0</v>
      </c>
      <c r="F451" s="55">
        <v>100.0</v>
      </c>
      <c r="G451" s="55" t="s">
        <v>77</v>
      </c>
      <c r="H451" s="55">
        <v>2.0</v>
      </c>
      <c r="I451" s="59"/>
      <c r="J451" s="59"/>
      <c r="K451" s="96" t="s">
        <v>3037</v>
      </c>
      <c r="L451" s="55">
        <v>10.0</v>
      </c>
      <c r="M451" s="85" t="s">
        <v>3038</v>
      </c>
      <c r="N451" s="55">
        <v>0.22</v>
      </c>
      <c r="O451" s="71" t="s">
        <v>118</v>
      </c>
      <c r="P451" s="59"/>
      <c r="Q451" s="73"/>
      <c r="R451" s="28" t="s">
        <v>1258</v>
      </c>
      <c r="S451" s="28"/>
      <c r="T451" s="59"/>
      <c r="U451" s="59"/>
      <c r="V451" s="59"/>
      <c r="W451" s="59"/>
      <c r="X451" s="59"/>
      <c r="Y451" s="59"/>
      <c r="Z451" s="59"/>
      <c r="AA451" s="59"/>
      <c r="AB451" s="78"/>
      <c r="AC451" s="78"/>
      <c r="AD451" s="59"/>
      <c r="AE451" s="59"/>
    </row>
    <row r="452">
      <c r="A452" s="308" t="s">
        <v>3039</v>
      </c>
      <c r="B452" s="125">
        <v>3.0</v>
      </c>
      <c r="C452" s="55">
        <v>130.0</v>
      </c>
      <c r="D452" s="83">
        <v>8.93</v>
      </c>
      <c r="E452" s="55">
        <v>1.0</v>
      </c>
      <c r="F452" s="55">
        <v>100.0</v>
      </c>
      <c r="G452" s="55" t="s">
        <v>77</v>
      </c>
      <c r="H452" s="55">
        <v>2.0</v>
      </c>
      <c r="I452" s="59"/>
      <c r="J452" s="59"/>
      <c r="K452" s="96" t="s">
        <v>3040</v>
      </c>
      <c r="L452" s="55">
        <v>10.0</v>
      </c>
      <c r="M452" s="85" t="s">
        <v>3041</v>
      </c>
      <c r="N452" s="55">
        <v>0.22</v>
      </c>
      <c r="O452" s="71" t="s">
        <v>118</v>
      </c>
      <c r="P452" s="59"/>
      <c r="Q452" s="73"/>
      <c r="R452" s="28" t="s">
        <v>823</v>
      </c>
      <c r="S452" s="28" t="s">
        <v>3042</v>
      </c>
      <c r="T452" s="59"/>
      <c r="U452" s="59"/>
      <c r="V452" s="59"/>
      <c r="W452" s="59"/>
      <c r="X452" s="59"/>
      <c r="Y452" s="59"/>
      <c r="Z452" s="59"/>
      <c r="AA452" s="59"/>
      <c r="AB452" s="78"/>
      <c r="AC452" s="78"/>
      <c r="AD452" s="59"/>
      <c r="AE452" s="59"/>
    </row>
    <row r="453">
      <c r="A453" s="308" t="s">
        <v>3043</v>
      </c>
      <c r="B453" s="125">
        <v>4.0</v>
      </c>
      <c r="C453" s="55">
        <v>130.0</v>
      </c>
      <c r="D453" s="83">
        <v>8.93</v>
      </c>
      <c r="E453" s="55">
        <v>1.0</v>
      </c>
      <c r="F453" s="55">
        <v>100.0</v>
      </c>
      <c r="G453" s="55" t="s">
        <v>77</v>
      </c>
      <c r="H453" s="55">
        <v>2.0</v>
      </c>
      <c r="I453" s="59"/>
      <c r="J453" s="59"/>
      <c r="K453" s="67"/>
      <c r="L453" s="55">
        <v>10.0</v>
      </c>
      <c r="M453" s="69"/>
      <c r="N453" s="59"/>
      <c r="O453" s="88"/>
      <c r="P453" s="59"/>
      <c r="Q453" s="73"/>
      <c r="R453" s="74"/>
      <c r="S453" s="74"/>
      <c r="T453" s="59"/>
      <c r="U453" s="59"/>
      <c r="V453" s="59"/>
      <c r="W453" s="59"/>
      <c r="X453" s="59"/>
      <c r="Y453" s="59"/>
      <c r="Z453" s="59"/>
      <c r="AA453" s="59"/>
      <c r="AB453" s="78"/>
      <c r="AC453" s="78"/>
      <c r="AD453" s="59"/>
      <c r="AE453" s="59"/>
    </row>
    <row r="454">
      <c r="A454" s="308" t="s">
        <v>3044</v>
      </c>
      <c r="B454" s="125">
        <v>6.0</v>
      </c>
      <c r="C454" s="55">
        <v>130.0</v>
      </c>
      <c r="D454" s="83">
        <v>8.93</v>
      </c>
      <c r="E454" s="55">
        <v>1.0</v>
      </c>
      <c r="F454" s="55">
        <v>100.0</v>
      </c>
      <c r="G454" s="55" t="s">
        <v>77</v>
      </c>
      <c r="H454" s="55">
        <v>2.0</v>
      </c>
      <c r="I454" s="59"/>
      <c r="J454" s="59"/>
      <c r="K454" s="67"/>
      <c r="L454" s="55">
        <v>10.0</v>
      </c>
      <c r="M454" s="69"/>
      <c r="N454" s="59"/>
      <c r="O454" s="88"/>
      <c r="P454" s="59"/>
      <c r="Q454" s="73"/>
      <c r="R454" s="74"/>
      <c r="S454" s="74"/>
      <c r="T454" s="59"/>
      <c r="U454" s="59"/>
      <c r="V454" s="59"/>
      <c r="W454" s="59"/>
      <c r="X454" s="59"/>
      <c r="Y454" s="59"/>
      <c r="Z454" s="59"/>
      <c r="AA454" s="59"/>
      <c r="AB454" s="78"/>
      <c r="AC454" s="78"/>
      <c r="AD454" s="59"/>
      <c r="AE454" s="59"/>
    </row>
    <row r="455">
      <c r="A455" s="71"/>
      <c r="B455" s="125"/>
      <c r="C455" s="55"/>
      <c r="D455" s="83"/>
      <c r="E455" s="55"/>
      <c r="F455" s="55"/>
      <c r="G455" s="55"/>
      <c r="H455" s="55"/>
      <c r="I455" s="59"/>
      <c r="J455" s="59"/>
      <c r="K455" s="67"/>
      <c r="L455" s="55"/>
      <c r="M455" s="69"/>
      <c r="N455" s="59"/>
      <c r="O455" s="88"/>
      <c r="P455" s="59"/>
      <c r="Q455" s="73"/>
      <c r="R455" s="74"/>
      <c r="S455" s="74"/>
      <c r="T455" s="59"/>
      <c r="U455" s="59"/>
      <c r="V455" s="59"/>
      <c r="W455" s="59"/>
      <c r="X455" s="59"/>
      <c r="Y455" s="59"/>
      <c r="Z455" s="59"/>
      <c r="AA455" s="59"/>
      <c r="AB455" s="78"/>
      <c r="AC455" s="78"/>
      <c r="AD455" s="59"/>
      <c r="AE455" s="59"/>
    </row>
    <row r="456">
      <c r="A456" s="169"/>
      <c r="B456" s="174"/>
      <c r="C456" s="171" t="s">
        <v>3045</v>
      </c>
      <c r="D456" s="172"/>
      <c r="E456" s="174"/>
      <c r="F456" s="174"/>
      <c r="G456" s="173"/>
      <c r="H456" s="174"/>
      <c r="I456" s="174"/>
      <c r="J456" s="174"/>
      <c r="K456" s="177"/>
      <c r="L456" s="174"/>
      <c r="M456" s="178"/>
      <c r="N456" s="179"/>
      <c r="O456" s="181"/>
      <c r="P456" s="174"/>
      <c r="Q456" s="183"/>
      <c r="R456" s="184"/>
      <c r="S456" s="184"/>
      <c r="T456" s="174"/>
      <c r="U456" s="174"/>
      <c r="V456" s="174"/>
      <c r="W456" s="174"/>
      <c r="X456" s="174"/>
      <c r="Y456" s="174"/>
      <c r="Z456" s="174"/>
      <c r="AA456" s="174"/>
      <c r="AB456" s="174"/>
      <c r="AC456" s="174"/>
      <c r="AD456" s="174"/>
      <c r="AE456" s="174"/>
    </row>
    <row r="457">
      <c r="A457" s="299" t="s">
        <v>3046</v>
      </c>
      <c r="B457" s="281">
        <v>1.0</v>
      </c>
      <c r="C457" s="55">
        <v>130.0</v>
      </c>
      <c r="D457" s="83">
        <v>8.93</v>
      </c>
      <c r="E457" s="55">
        <v>1.0</v>
      </c>
      <c r="F457" s="55">
        <v>100.0</v>
      </c>
      <c r="G457" s="55" t="s">
        <v>77</v>
      </c>
      <c r="H457" s="55">
        <v>2.0</v>
      </c>
      <c r="I457" s="55" t="s">
        <v>176</v>
      </c>
      <c r="J457" s="59"/>
      <c r="K457" s="96" t="s">
        <v>3047</v>
      </c>
      <c r="L457" s="55">
        <v>10.0</v>
      </c>
      <c r="M457" s="85" t="s">
        <v>3048</v>
      </c>
      <c r="N457" s="55">
        <v>0.22</v>
      </c>
      <c r="O457" s="71" t="s">
        <v>118</v>
      </c>
      <c r="P457" s="59"/>
      <c r="Q457" s="73"/>
      <c r="R457" s="28" t="s">
        <v>3049</v>
      </c>
      <c r="S457" s="28" t="s">
        <v>737</v>
      </c>
      <c r="T457" s="59"/>
      <c r="U457" s="59"/>
      <c r="V457" s="59"/>
      <c r="W457" s="59"/>
      <c r="X457" s="59"/>
      <c r="Y457" s="59"/>
      <c r="Z457" s="59"/>
      <c r="AA457" s="59"/>
      <c r="AB457" s="78"/>
      <c r="AC457" s="78"/>
      <c r="AD457" s="59"/>
      <c r="AE457" s="59"/>
    </row>
    <row r="458">
      <c r="A458" s="299" t="s">
        <v>3050</v>
      </c>
      <c r="B458" s="281">
        <v>2.0</v>
      </c>
      <c r="C458" s="55">
        <v>130.0</v>
      </c>
      <c r="D458" s="83">
        <v>8.93</v>
      </c>
      <c r="E458" s="55">
        <v>1.0</v>
      </c>
      <c r="F458" s="55">
        <v>100.0</v>
      </c>
      <c r="G458" s="55" t="s">
        <v>77</v>
      </c>
      <c r="H458" s="55">
        <v>2.0</v>
      </c>
      <c r="I458" s="55" t="s">
        <v>113</v>
      </c>
      <c r="J458" s="59"/>
      <c r="K458" s="96" t="s">
        <v>3051</v>
      </c>
      <c r="L458" s="55">
        <v>10.0</v>
      </c>
      <c r="M458" s="85" t="s">
        <v>2738</v>
      </c>
      <c r="N458" s="55">
        <v>0.22</v>
      </c>
      <c r="O458" s="71" t="s">
        <v>92</v>
      </c>
      <c r="P458" s="59"/>
      <c r="Q458" s="73"/>
      <c r="R458" s="28" t="s">
        <v>3049</v>
      </c>
      <c r="S458" s="28" t="s">
        <v>737</v>
      </c>
      <c r="T458" s="59"/>
      <c r="U458" s="59"/>
      <c r="V458" s="59"/>
      <c r="W458" s="59"/>
      <c r="X458" s="59"/>
      <c r="Y458" s="59"/>
      <c r="Z458" s="59"/>
      <c r="AA458" s="59"/>
      <c r="AB458" s="78"/>
      <c r="AC458" s="78"/>
      <c r="AD458" s="59"/>
      <c r="AE458" s="59"/>
    </row>
    <row r="459">
      <c r="A459" s="299" t="s">
        <v>3052</v>
      </c>
      <c r="B459" s="281">
        <v>3.0</v>
      </c>
      <c r="C459" s="55">
        <v>130.0</v>
      </c>
      <c r="D459" s="83">
        <v>8.93</v>
      </c>
      <c r="E459" s="55">
        <v>1.0</v>
      </c>
      <c r="F459" s="55">
        <v>100.0</v>
      </c>
      <c r="G459" s="55" t="s">
        <v>77</v>
      </c>
      <c r="H459" s="55">
        <v>2.0</v>
      </c>
      <c r="I459" s="55" t="s">
        <v>131</v>
      </c>
      <c r="J459" s="59"/>
      <c r="K459" s="96" t="s">
        <v>3053</v>
      </c>
      <c r="L459" s="55">
        <v>10.0</v>
      </c>
      <c r="M459" s="85" t="s">
        <v>1850</v>
      </c>
      <c r="N459" s="55">
        <v>0.22</v>
      </c>
      <c r="O459" s="71" t="s">
        <v>92</v>
      </c>
      <c r="P459" s="59"/>
      <c r="Q459" s="73"/>
      <c r="R459" s="28" t="s">
        <v>3049</v>
      </c>
      <c r="S459" s="28" t="s">
        <v>737</v>
      </c>
      <c r="T459" s="59"/>
      <c r="U459" s="59"/>
      <c r="V459" s="59"/>
      <c r="W459" s="59"/>
      <c r="X459" s="59"/>
      <c r="Y459" s="59"/>
      <c r="Z459" s="59"/>
      <c r="AA459" s="59"/>
      <c r="AB459" s="78"/>
      <c r="AC459" s="78"/>
      <c r="AD459" s="59"/>
      <c r="AE459" s="59"/>
    </row>
    <row r="460">
      <c r="A460" s="299" t="s">
        <v>3054</v>
      </c>
      <c r="B460" s="281">
        <v>4.0</v>
      </c>
      <c r="C460" s="55">
        <v>130.0</v>
      </c>
      <c r="D460" s="83">
        <v>8.93</v>
      </c>
      <c r="E460" s="55">
        <v>1.0</v>
      </c>
      <c r="F460" s="55">
        <v>100.0</v>
      </c>
      <c r="G460" s="55" t="s">
        <v>77</v>
      </c>
      <c r="H460" s="55">
        <v>2.0</v>
      </c>
      <c r="I460" s="59"/>
      <c r="J460" s="59"/>
      <c r="K460" s="96" t="s">
        <v>701</v>
      </c>
      <c r="L460" s="55">
        <v>10.0</v>
      </c>
      <c r="M460" s="85" t="s">
        <v>2972</v>
      </c>
      <c r="N460" s="55">
        <v>0.22</v>
      </c>
      <c r="O460" s="71" t="s">
        <v>92</v>
      </c>
      <c r="P460" s="59"/>
      <c r="Q460" s="73"/>
      <c r="R460" s="28" t="s">
        <v>3049</v>
      </c>
      <c r="S460" s="28" t="s">
        <v>737</v>
      </c>
      <c r="T460" s="59"/>
      <c r="U460" s="59"/>
      <c r="V460" s="59"/>
      <c r="W460" s="59"/>
      <c r="X460" s="59"/>
      <c r="Y460" s="59"/>
      <c r="Z460" s="59"/>
      <c r="AA460" s="59"/>
      <c r="AB460" s="78"/>
      <c r="AC460" s="78"/>
      <c r="AD460" s="59"/>
      <c r="AE460" s="59"/>
    </row>
    <row r="461">
      <c r="A461" s="299" t="s">
        <v>3055</v>
      </c>
      <c r="B461" s="125">
        <v>5.0</v>
      </c>
      <c r="C461" s="55">
        <v>130.0</v>
      </c>
      <c r="D461" s="83">
        <v>8.93</v>
      </c>
      <c r="E461" s="55">
        <v>1.0</v>
      </c>
      <c r="F461" s="55">
        <v>100.0</v>
      </c>
      <c r="G461" s="55" t="s">
        <v>77</v>
      </c>
      <c r="H461" s="55">
        <v>2.0</v>
      </c>
      <c r="I461" s="55" t="s">
        <v>131</v>
      </c>
      <c r="J461" s="59"/>
      <c r="K461" s="96" t="s">
        <v>3056</v>
      </c>
      <c r="L461" s="55">
        <v>10.0</v>
      </c>
      <c r="M461" s="85" t="s">
        <v>2981</v>
      </c>
      <c r="N461" s="55">
        <v>0.22</v>
      </c>
      <c r="O461" s="71" t="s">
        <v>97</v>
      </c>
      <c r="P461" s="59"/>
      <c r="Q461" s="73"/>
      <c r="R461" s="74"/>
      <c r="S461" s="74"/>
      <c r="T461" s="59"/>
      <c r="U461" s="59"/>
      <c r="V461" s="59"/>
      <c r="W461" s="59"/>
      <c r="X461" s="59"/>
      <c r="Y461" s="59"/>
      <c r="Z461" s="59"/>
      <c r="AA461" s="59"/>
      <c r="AB461" s="78"/>
      <c r="AC461" s="78"/>
      <c r="AD461" s="59"/>
      <c r="AE461" s="59"/>
    </row>
    <row r="462">
      <c r="A462" s="300" t="s">
        <v>3057</v>
      </c>
      <c r="B462" s="125">
        <v>1.0</v>
      </c>
      <c r="C462" s="55">
        <v>130.0</v>
      </c>
      <c r="D462" s="83">
        <v>8.93</v>
      </c>
      <c r="E462" s="55">
        <v>1.0</v>
      </c>
      <c r="F462" s="55">
        <v>100.0</v>
      </c>
      <c r="G462" s="55" t="s">
        <v>77</v>
      </c>
      <c r="H462" s="55">
        <v>2.0</v>
      </c>
      <c r="I462" s="59"/>
      <c r="J462" s="59"/>
      <c r="K462" s="67"/>
      <c r="L462" s="55">
        <v>10.0</v>
      </c>
      <c r="M462" s="69"/>
      <c r="N462" s="59"/>
      <c r="O462" s="88"/>
      <c r="P462" s="59"/>
      <c r="Q462" s="73"/>
      <c r="R462" s="74"/>
      <c r="S462" s="28" t="s">
        <v>147</v>
      </c>
      <c r="T462" s="59"/>
      <c r="U462" s="59"/>
      <c r="V462" s="59"/>
      <c r="W462" s="59"/>
      <c r="X462" s="59"/>
      <c r="Y462" s="59"/>
      <c r="Z462" s="59"/>
      <c r="AA462" s="59"/>
      <c r="AB462" s="78"/>
      <c r="AC462" s="78"/>
      <c r="AD462" s="59"/>
      <c r="AE462" s="59"/>
    </row>
    <row r="463">
      <c r="A463" s="300" t="s">
        <v>3058</v>
      </c>
      <c r="B463" s="125">
        <v>2.0</v>
      </c>
      <c r="C463" s="55">
        <v>130.0</v>
      </c>
      <c r="D463" s="83">
        <v>8.93</v>
      </c>
      <c r="E463" s="55">
        <v>1.0</v>
      </c>
      <c r="F463" s="55">
        <v>100.0</v>
      </c>
      <c r="G463" s="55" t="s">
        <v>77</v>
      </c>
      <c r="H463" s="55">
        <v>2.0</v>
      </c>
      <c r="I463" s="55" t="s">
        <v>131</v>
      </c>
      <c r="J463" s="59"/>
      <c r="K463" s="96" t="s">
        <v>3059</v>
      </c>
      <c r="L463" s="55">
        <v>10.0</v>
      </c>
      <c r="M463" s="85" t="s">
        <v>2877</v>
      </c>
      <c r="N463" s="55">
        <v>0.22</v>
      </c>
      <c r="O463" s="71" t="s">
        <v>97</v>
      </c>
      <c r="P463" s="59"/>
      <c r="Q463" s="73"/>
      <c r="R463" s="28" t="s">
        <v>3060</v>
      </c>
      <c r="S463" s="28" t="s">
        <v>165</v>
      </c>
      <c r="T463" s="59"/>
      <c r="U463" s="59"/>
      <c r="V463" s="59"/>
      <c r="W463" s="59"/>
      <c r="X463" s="59"/>
      <c r="Y463" s="59"/>
      <c r="Z463" s="59"/>
      <c r="AA463" s="59"/>
      <c r="AB463" s="78"/>
      <c r="AC463" s="78"/>
      <c r="AD463" s="59"/>
      <c r="AE463" s="59"/>
    </row>
    <row r="464">
      <c r="A464" s="300" t="s">
        <v>3061</v>
      </c>
      <c r="B464" s="125">
        <v>3.0</v>
      </c>
      <c r="C464" s="55">
        <v>130.0</v>
      </c>
      <c r="D464" s="83">
        <v>8.93</v>
      </c>
      <c r="E464" s="55">
        <v>1.0</v>
      </c>
      <c r="F464" s="55">
        <v>100.0</v>
      </c>
      <c r="G464" s="55" t="s">
        <v>77</v>
      </c>
      <c r="H464" s="55">
        <v>2.0</v>
      </c>
      <c r="I464" s="59"/>
      <c r="J464" s="59"/>
      <c r="K464" s="96" t="s">
        <v>2974</v>
      </c>
      <c r="L464" s="55">
        <v>10.0</v>
      </c>
      <c r="M464" s="85" t="s">
        <v>1533</v>
      </c>
      <c r="N464" s="55">
        <v>0.22</v>
      </c>
      <c r="O464" s="71" t="s">
        <v>92</v>
      </c>
      <c r="P464" s="59"/>
      <c r="Q464" s="73"/>
      <c r="R464" s="74"/>
      <c r="S464" s="28" t="s">
        <v>737</v>
      </c>
      <c r="T464" s="59"/>
      <c r="U464" s="59"/>
      <c r="V464" s="59"/>
      <c r="W464" s="59"/>
      <c r="X464" s="59"/>
      <c r="Y464" s="59"/>
      <c r="Z464" s="59"/>
      <c r="AA464" s="59"/>
      <c r="AB464" s="78"/>
      <c r="AC464" s="78"/>
      <c r="AD464" s="59"/>
      <c r="AE464" s="59"/>
    </row>
    <row r="465">
      <c r="A465" s="300" t="s">
        <v>3062</v>
      </c>
      <c r="B465" s="125">
        <v>4.0</v>
      </c>
      <c r="C465" s="55">
        <v>130.0</v>
      </c>
      <c r="D465" s="83">
        <v>8.93</v>
      </c>
      <c r="E465" s="55">
        <v>1.0</v>
      </c>
      <c r="F465" s="55">
        <v>100.0</v>
      </c>
      <c r="G465" s="55" t="s">
        <v>77</v>
      </c>
      <c r="H465" s="55">
        <v>2.0</v>
      </c>
      <c r="I465" s="59"/>
      <c r="J465" s="59"/>
      <c r="K465" s="96" t="s">
        <v>1848</v>
      </c>
      <c r="L465" s="55">
        <v>10.0</v>
      </c>
      <c r="M465" s="85" t="s">
        <v>3063</v>
      </c>
      <c r="N465" s="55">
        <v>0.22</v>
      </c>
      <c r="O465" s="71" t="s">
        <v>97</v>
      </c>
      <c r="P465" s="59"/>
      <c r="Q465" s="73"/>
      <c r="R465" s="74"/>
      <c r="S465" s="28" t="s">
        <v>737</v>
      </c>
      <c r="T465" s="59"/>
      <c r="U465" s="59"/>
      <c r="V465" s="59"/>
      <c r="W465" s="59"/>
      <c r="X465" s="59"/>
      <c r="Y465" s="59"/>
      <c r="Z465" s="59"/>
      <c r="AA465" s="59"/>
      <c r="AB465" s="78"/>
      <c r="AC465" s="78"/>
      <c r="AD465" s="59"/>
      <c r="AE465" s="59"/>
    </row>
    <row r="466">
      <c r="A466" s="301" t="s">
        <v>3064</v>
      </c>
      <c r="B466" s="125">
        <v>1.0</v>
      </c>
      <c r="C466" s="55">
        <v>130.0</v>
      </c>
      <c r="D466" s="83">
        <v>8.93</v>
      </c>
      <c r="E466" s="55">
        <v>1.0</v>
      </c>
      <c r="F466" s="55">
        <v>100.0</v>
      </c>
      <c r="G466" s="55" t="s">
        <v>77</v>
      </c>
      <c r="H466" s="55">
        <v>2.0</v>
      </c>
      <c r="I466" s="59"/>
      <c r="J466" s="59"/>
      <c r="K466" s="96" t="s">
        <v>3065</v>
      </c>
      <c r="L466" s="55">
        <v>10.0</v>
      </c>
      <c r="M466" s="85" t="s">
        <v>1626</v>
      </c>
      <c r="N466" s="55">
        <v>0.22</v>
      </c>
      <c r="O466" s="71" t="s">
        <v>102</v>
      </c>
      <c r="P466" s="59"/>
      <c r="Q466" s="73"/>
      <c r="R466" s="28" t="s">
        <v>1434</v>
      </c>
      <c r="S466" s="74"/>
      <c r="T466" s="59"/>
      <c r="U466" s="59"/>
      <c r="V466" s="59"/>
      <c r="W466" s="59"/>
      <c r="X466" s="59"/>
      <c r="Y466" s="59"/>
      <c r="Z466" s="59"/>
      <c r="AA466" s="59"/>
      <c r="AB466" s="78"/>
      <c r="AC466" s="78"/>
      <c r="AD466" s="59"/>
      <c r="AE466" s="59"/>
    </row>
    <row r="467">
      <c r="A467" s="301" t="s">
        <v>3066</v>
      </c>
      <c r="B467" s="125">
        <v>2.0</v>
      </c>
      <c r="C467" s="55">
        <v>130.0</v>
      </c>
      <c r="D467" s="83">
        <v>8.93</v>
      </c>
      <c r="E467" s="55">
        <v>1.0</v>
      </c>
      <c r="F467" s="55">
        <v>100.0</v>
      </c>
      <c r="G467" s="55" t="s">
        <v>77</v>
      </c>
      <c r="H467" s="55">
        <v>2.0</v>
      </c>
      <c r="I467" s="59"/>
      <c r="J467" s="59"/>
      <c r="K467" s="67"/>
      <c r="L467" s="55">
        <v>10.0</v>
      </c>
      <c r="M467" s="69"/>
      <c r="N467" s="59"/>
      <c r="O467" s="88"/>
      <c r="P467" s="59"/>
      <c r="Q467" s="73"/>
      <c r="R467" s="74"/>
      <c r="S467" s="74"/>
      <c r="T467" s="59"/>
      <c r="U467" s="59"/>
      <c r="V467" s="59"/>
      <c r="W467" s="59"/>
      <c r="X467" s="59"/>
      <c r="Y467" s="59"/>
      <c r="Z467" s="59"/>
      <c r="AA467" s="59"/>
      <c r="AB467" s="78"/>
      <c r="AC467" s="78"/>
      <c r="AD467" s="59"/>
      <c r="AE467" s="59"/>
    </row>
    <row r="468">
      <c r="A468" s="301" t="s">
        <v>3067</v>
      </c>
      <c r="B468" s="125">
        <v>3.0</v>
      </c>
      <c r="C468" s="55">
        <v>130.0</v>
      </c>
      <c r="D468" s="83">
        <v>8.93</v>
      </c>
      <c r="E468" s="55">
        <v>1.0</v>
      </c>
      <c r="F468" s="55">
        <v>100.0</v>
      </c>
      <c r="G468" s="55" t="s">
        <v>77</v>
      </c>
      <c r="H468" s="55">
        <v>2.0</v>
      </c>
      <c r="I468" s="59"/>
      <c r="J468" s="59"/>
      <c r="K468" s="96" t="s">
        <v>3068</v>
      </c>
      <c r="L468" s="55">
        <v>10.0</v>
      </c>
      <c r="M468" s="85" t="s">
        <v>3069</v>
      </c>
      <c r="N468" s="55">
        <v>0.22</v>
      </c>
      <c r="O468" s="71" t="s">
        <v>102</v>
      </c>
      <c r="P468" s="59"/>
      <c r="Q468" s="73"/>
      <c r="R468" s="28" t="s">
        <v>1434</v>
      </c>
      <c r="S468" s="74"/>
      <c r="T468" s="59"/>
      <c r="U468" s="59"/>
      <c r="V468" s="59"/>
      <c r="W468" s="59"/>
      <c r="X468" s="59"/>
      <c r="Y468" s="59"/>
      <c r="Z468" s="59"/>
      <c r="AA468" s="59"/>
      <c r="AB468" s="78"/>
      <c r="AC468" s="78"/>
      <c r="AD468" s="59"/>
      <c r="AE468" s="59"/>
    </row>
    <row r="469">
      <c r="A469" s="301" t="s">
        <v>3070</v>
      </c>
      <c r="B469" s="125">
        <v>5.0</v>
      </c>
      <c r="C469" s="55">
        <v>130.0</v>
      </c>
      <c r="D469" s="83">
        <v>8.93</v>
      </c>
      <c r="E469" s="55">
        <v>1.0</v>
      </c>
      <c r="F469" s="55">
        <v>100.0</v>
      </c>
      <c r="G469" s="55" t="s">
        <v>77</v>
      </c>
      <c r="H469" s="55">
        <v>2.0</v>
      </c>
      <c r="I469" s="59"/>
      <c r="J469" s="59"/>
      <c r="K469" s="96" t="s">
        <v>3071</v>
      </c>
      <c r="L469" s="55">
        <v>10.0</v>
      </c>
      <c r="M469" s="85" t="s">
        <v>3072</v>
      </c>
      <c r="N469" s="55">
        <v>0.22</v>
      </c>
      <c r="O469" s="71" t="s">
        <v>102</v>
      </c>
      <c r="P469" s="59"/>
      <c r="Q469" s="73"/>
      <c r="R469" s="28" t="s">
        <v>1434</v>
      </c>
      <c r="S469" s="74"/>
      <c r="T469" s="59"/>
      <c r="U469" s="59"/>
      <c r="V469" s="59"/>
      <c r="W469" s="59"/>
      <c r="X469" s="59"/>
      <c r="Y469" s="59"/>
      <c r="Z469" s="59"/>
      <c r="AA469" s="59"/>
      <c r="AB469" s="78"/>
      <c r="AC469" s="78"/>
      <c r="AD469" s="59"/>
      <c r="AE469" s="59"/>
    </row>
    <row r="470">
      <c r="A470" s="302" t="s">
        <v>3073</v>
      </c>
      <c r="B470" s="125">
        <v>1.0</v>
      </c>
      <c r="C470" s="55">
        <v>130.0</v>
      </c>
      <c r="D470" s="83">
        <v>8.93</v>
      </c>
      <c r="E470" s="55">
        <v>1.0</v>
      </c>
      <c r="F470" s="55">
        <v>100.0</v>
      </c>
      <c r="G470" s="55" t="s">
        <v>77</v>
      </c>
      <c r="H470" s="55">
        <v>2.0</v>
      </c>
      <c r="I470" s="55" t="s">
        <v>525</v>
      </c>
      <c r="J470" s="59"/>
      <c r="K470" s="96" t="s">
        <v>3074</v>
      </c>
      <c r="L470" s="55">
        <v>10.0</v>
      </c>
      <c r="M470" s="85" t="s">
        <v>3075</v>
      </c>
      <c r="N470" s="55">
        <v>0.22</v>
      </c>
      <c r="O470" s="71" t="s">
        <v>92</v>
      </c>
      <c r="P470" s="59"/>
      <c r="Q470" s="73"/>
      <c r="R470" s="28" t="s">
        <v>3076</v>
      </c>
      <c r="S470" s="74"/>
      <c r="T470" s="59"/>
      <c r="U470" s="59"/>
      <c r="V470" s="59"/>
      <c r="W470" s="59"/>
      <c r="X470" s="59"/>
      <c r="Y470" s="59"/>
      <c r="Z470" s="59"/>
      <c r="AA470" s="59"/>
      <c r="AB470" s="78"/>
      <c r="AC470" s="78"/>
      <c r="AD470" s="59"/>
      <c r="AE470" s="59"/>
    </row>
    <row r="471">
      <c r="A471" s="302" t="s">
        <v>3077</v>
      </c>
      <c r="B471" s="125">
        <v>3.0</v>
      </c>
      <c r="C471" s="55">
        <v>130.0</v>
      </c>
      <c r="D471" s="83">
        <v>8.93</v>
      </c>
      <c r="E471" s="55">
        <v>1.0</v>
      </c>
      <c r="F471" s="55">
        <v>100.0</v>
      </c>
      <c r="G471" s="55" t="s">
        <v>77</v>
      </c>
      <c r="H471" s="55">
        <v>2.0</v>
      </c>
      <c r="I471" s="59"/>
      <c r="J471" s="59"/>
      <c r="K471" s="96" t="s">
        <v>3078</v>
      </c>
      <c r="L471" s="55">
        <v>10.0</v>
      </c>
      <c r="M471" s="85" t="s">
        <v>3079</v>
      </c>
      <c r="N471" s="55">
        <v>0.22</v>
      </c>
      <c r="O471" s="71" t="s">
        <v>92</v>
      </c>
      <c r="P471" s="59"/>
      <c r="Q471" s="73"/>
      <c r="R471" s="28" t="s">
        <v>3080</v>
      </c>
      <c r="S471" s="74"/>
      <c r="T471" s="59"/>
      <c r="U471" s="59"/>
      <c r="V471" s="59"/>
      <c r="W471" s="59"/>
      <c r="X471" s="59"/>
      <c r="Y471" s="59"/>
      <c r="Z471" s="59"/>
      <c r="AA471" s="59"/>
      <c r="AB471" s="78"/>
      <c r="AC471" s="78"/>
      <c r="AD471" s="59"/>
      <c r="AE471" s="59"/>
    </row>
    <row r="472">
      <c r="A472" s="302" t="s">
        <v>3081</v>
      </c>
      <c r="B472" s="125">
        <v>4.0</v>
      </c>
      <c r="C472" s="55">
        <v>130.0</v>
      </c>
      <c r="D472" s="83">
        <v>8.93</v>
      </c>
      <c r="E472" s="55">
        <v>1.0</v>
      </c>
      <c r="F472" s="55">
        <v>100.0</v>
      </c>
      <c r="G472" s="55" t="s">
        <v>77</v>
      </c>
      <c r="H472" s="55">
        <v>2.0</v>
      </c>
      <c r="I472" s="59"/>
      <c r="J472" s="59"/>
      <c r="K472" s="96" t="s">
        <v>3082</v>
      </c>
      <c r="L472" s="55">
        <v>10.0</v>
      </c>
      <c r="M472" s="85" t="s">
        <v>3083</v>
      </c>
      <c r="N472" s="55">
        <v>0.22</v>
      </c>
      <c r="O472" s="71" t="s">
        <v>92</v>
      </c>
      <c r="P472" s="59"/>
      <c r="Q472" s="73"/>
      <c r="R472" s="28" t="s">
        <v>3084</v>
      </c>
      <c r="S472" s="74"/>
      <c r="T472" s="59"/>
      <c r="U472" s="59"/>
      <c r="V472" s="59"/>
      <c r="W472" s="59"/>
      <c r="X472" s="59"/>
      <c r="Y472" s="59"/>
      <c r="Z472" s="59"/>
      <c r="AA472" s="59"/>
      <c r="AB472" s="78"/>
      <c r="AC472" s="78"/>
      <c r="AD472" s="59"/>
      <c r="AE472" s="59"/>
    </row>
    <row r="473">
      <c r="A473" s="302" t="s">
        <v>3085</v>
      </c>
      <c r="B473" s="125">
        <v>5.0</v>
      </c>
      <c r="C473" s="55">
        <v>130.0</v>
      </c>
      <c r="D473" s="83">
        <v>8.93</v>
      </c>
      <c r="E473" s="55">
        <v>1.0</v>
      </c>
      <c r="F473" s="55">
        <v>100.0</v>
      </c>
      <c r="G473" s="55" t="s">
        <v>77</v>
      </c>
      <c r="H473" s="55">
        <v>2.0</v>
      </c>
      <c r="I473" s="59"/>
      <c r="J473" s="59"/>
      <c r="K473" s="67"/>
      <c r="L473" s="55">
        <v>10.0</v>
      </c>
      <c r="M473" s="69"/>
      <c r="N473" s="59"/>
      <c r="O473" s="88"/>
      <c r="P473" s="59"/>
      <c r="Q473" s="73"/>
      <c r="R473" s="74"/>
      <c r="S473" s="74"/>
      <c r="T473" s="59"/>
      <c r="U473" s="59"/>
      <c r="V473" s="59"/>
      <c r="W473" s="59"/>
      <c r="X473" s="59"/>
      <c r="Y473" s="59"/>
      <c r="Z473" s="59"/>
      <c r="AA473" s="59"/>
      <c r="AB473" s="78"/>
      <c r="AC473" s="78"/>
      <c r="AD473" s="59"/>
      <c r="AE473" s="59"/>
    </row>
    <row r="474">
      <c r="A474" s="302" t="s">
        <v>3086</v>
      </c>
      <c r="B474" s="125">
        <v>6.0</v>
      </c>
      <c r="C474" s="55">
        <v>130.0</v>
      </c>
      <c r="D474" s="83">
        <v>8.93</v>
      </c>
      <c r="E474" s="55">
        <v>1.0</v>
      </c>
      <c r="F474" s="55">
        <v>100.0</v>
      </c>
      <c r="G474" s="55" t="s">
        <v>77</v>
      </c>
      <c r="H474" s="55">
        <v>2.0</v>
      </c>
      <c r="I474" s="59"/>
      <c r="J474" s="59"/>
      <c r="K474" s="67"/>
      <c r="L474" s="55">
        <v>10.0</v>
      </c>
      <c r="M474" s="69"/>
      <c r="N474" s="59"/>
      <c r="O474" s="88"/>
      <c r="P474" s="59"/>
      <c r="Q474" s="73"/>
      <c r="R474" s="74"/>
      <c r="S474" s="74"/>
      <c r="T474" s="59"/>
      <c r="U474" s="59"/>
      <c r="V474" s="59"/>
      <c r="W474" s="59"/>
      <c r="X474" s="59"/>
      <c r="Y474" s="59"/>
      <c r="Z474" s="59"/>
      <c r="AA474" s="59"/>
      <c r="AB474" s="78"/>
      <c r="AC474" s="78"/>
      <c r="AD474" s="59"/>
      <c r="AE474" s="59"/>
    </row>
    <row r="475">
      <c r="A475" s="302" t="s">
        <v>3087</v>
      </c>
      <c r="B475" s="125">
        <v>7.0</v>
      </c>
      <c r="C475" s="55">
        <v>130.0</v>
      </c>
      <c r="D475" s="83">
        <v>8.93</v>
      </c>
      <c r="E475" s="55">
        <v>1.0</v>
      </c>
      <c r="F475" s="55">
        <v>100.0</v>
      </c>
      <c r="G475" s="55" t="s">
        <v>77</v>
      </c>
      <c r="H475" s="55">
        <v>2.0</v>
      </c>
      <c r="I475" s="59"/>
      <c r="J475" s="59"/>
      <c r="K475" s="67"/>
      <c r="L475" s="55">
        <v>10.0</v>
      </c>
      <c r="M475" s="69"/>
      <c r="N475" s="59"/>
      <c r="O475" s="88"/>
      <c r="P475" s="59"/>
      <c r="Q475" s="73"/>
      <c r="R475" s="74"/>
      <c r="S475" s="74"/>
      <c r="T475" s="59"/>
      <c r="U475" s="59"/>
      <c r="V475" s="59"/>
      <c r="W475" s="59"/>
      <c r="X475" s="59"/>
      <c r="Y475" s="59"/>
      <c r="Z475" s="59"/>
      <c r="AA475" s="59"/>
      <c r="AB475" s="78"/>
      <c r="AC475" s="78"/>
      <c r="AD475" s="59"/>
      <c r="AE475" s="59"/>
    </row>
    <row r="476">
      <c r="A476" s="302" t="s">
        <v>3088</v>
      </c>
      <c r="B476" s="125">
        <v>8.0</v>
      </c>
      <c r="C476" s="55">
        <v>130.0</v>
      </c>
      <c r="D476" s="83">
        <v>8.93</v>
      </c>
      <c r="E476" s="55">
        <v>1.0</v>
      </c>
      <c r="F476" s="55">
        <v>100.0</v>
      </c>
      <c r="G476" s="55" t="s">
        <v>77</v>
      </c>
      <c r="H476" s="55">
        <v>2.0</v>
      </c>
      <c r="I476" s="59"/>
      <c r="J476" s="59"/>
      <c r="K476" s="67"/>
      <c r="L476" s="55">
        <v>10.0</v>
      </c>
      <c r="M476" s="69"/>
      <c r="N476" s="59"/>
      <c r="O476" s="88"/>
      <c r="P476" s="59"/>
      <c r="Q476" s="73"/>
      <c r="R476" s="74"/>
      <c r="S476" s="74"/>
      <c r="T476" s="59"/>
      <c r="U476" s="59"/>
      <c r="V476" s="59"/>
      <c r="W476" s="59"/>
      <c r="X476" s="59"/>
      <c r="Y476" s="59"/>
      <c r="Z476" s="59"/>
      <c r="AA476" s="59"/>
      <c r="AB476" s="78"/>
      <c r="AC476" s="78"/>
      <c r="AD476" s="59"/>
      <c r="AE476" s="59"/>
    </row>
    <row r="477">
      <c r="A477" s="302" t="s">
        <v>3089</v>
      </c>
      <c r="B477" s="125">
        <v>9.0</v>
      </c>
      <c r="C477" s="55">
        <v>130.0</v>
      </c>
      <c r="D477" s="83">
        <v>8.93</v>
      </c>
      <c r="E477" s="55">
        <v>1.0</v>
      </c>
      <c r="F477" s="55">
        <v>100.0</v>
      </c>
      <c r="G477" s="55" t="s">
        <v>77</v>
      </c>
      <c r="H477" s="55">
        <v>2.0</v>
      </c>
      <c r="I477" s="59"/>
      <c r="J477" s="59"/>
      <c r="K477" s="67"/>
      <c r="L477" s="55">
        <v>10.0</v>
      </c>
      <c r="M477" s="69"/>
      <c r="N477" s="59"/>
      <c r="O477" s="88"/>
      <c r="P477" s="59"/>
      <c r="Q477" s="73"/>
      <c r="R477" s="74"/>
      <c r="S477" s="74"/>
      <c r="T477" s="59"/>
      <c r="U477" s="59"/>
      <c r="V477" s="59"/>
      <c r="W477" s="59"/>
      <c r="X477" s="59"/>
      <c r="Y477" s="59"/>
      <c r="Z477" s="59"/>
      <c r="AA477" s="59"/>
      <c r="AB477" s="78"/>
      <c r="AC477" s="78"/>
      <c r="AD477" s="59"/>
      <c r="AE477" s="59"/>
    </row>
    <row r="478">
      <c r="A478" s="303" t="s">
        <v>3090</v>
      </c>
      <c r="B478" s="125">
        <v>1.0</v>
      </c>
      <c r="C478" s="55">
        <v>130.0</v>
      </c>
      <c r="D478" s="83">
        <v>8.93</v>
      </c>
      <c r="E478" s="55">
        <v>1.0</v>
      </c>
      <c r="F478" s="55">
        <v>100.0</v>
      </c>
      <c r="G478" s="55" t="s">
        <v>77</v>
      </c>
      <c r="H478" s="55">
        <v>2.0</v>
      </c>
      <c r="I478" s="59"/>
      <c r="J478" s="59"/>
      <c r="K478" s="96" t="s">
        <v>3091</v>
      </c>
      <c r="L478" s="55">
        <v>10.0</v>
      </c>
      <c r="M478" s="85" t="s">
        <v>3092</v>
      </c>
      <c r="N478" s="55">
        <v>0.22</v>
      </c>
      <c r="O478" s="71" t="s">
        <v>102</v>
      </c>
      <c r="P478" s="59"/>
      <c r="Q478" s="73"/>
      <c r="R478" s="28" t="s">
        <v>395</v>
      </c>
      <c r="S478" s="74"/>
      <c r="T478" s="59"/>
      <c r="U478" s="59"/>
      <c r="V478" s="59"/>
      <c r="W478" s="59"/>
      <c r="X478" s="59"/>
      <c r="Y478" s="59"/>
      <c r="Z478" s="59"/>
      <c r="AA478" s="59"/>
      <c r="AB478" s="78"/>
      <c r="AC478" s="78"/>
      <c r="AD478" s="59"/>
      <c r="AE478" s="59"/>
    </row>
    <row r="479">
      <c r="A479" s="303" t="s">
        <v>3093</v>
      </c>
      <c r="B479" s="125">
        <v>5.0</v>
      </c>
      <c r="C479" s="55">
        <v>130.0</v>
      </c>
      <c r="D479" s="83">
        <v>8.93</v>
      </c>
      <c r="E479" s="55">
        <v>1.0</v>
      </c>
      <c r="F479" s="55">
        <v>100.0</v>
      </c>
      <c r="G479" s="55" t="s">
        <v>77</v>
      </c>
      <c r="H479" s="55">
        <v>2.0</v>
      </c>
      <c r="I479" s="55" t="s">
        <v>89</v>
      </c>
      <c r="J479" s="59"/>
      <c r="K479" s="96" t="s">
        <v>2960</v>
      </c>
      <c r="L479" s="55">
        <v>10.0</v>
      </c>
      <c r="M479" s="85" t="s">
        <v>2790</v>
      </c>
      <c r="N479" s="55">
        <v>0.22</v>
      </c>
      <c r="O479" s="71" t="s">
        <v>118</v>
      </c>
      <c r="P479" s="59"/>
      <c r="Q479" s="73"/>
      <c r="R479" s="28" t="s">
        <v>395</v>
      </c>
      <c r="S479" s="74"/>
      <c r="T479" s="59"/>
      <c r="U479" s="59"/>
      <c r="V479" s="59"/>
      <c r="W479" s="59"/>
      <c r="X479" s="59"/>
      <c r="Y479" s="59"/>
      <c r="Z479" s="59"/>
      <c r="AA479" s="59"/>
      <c r="AB479" s="78"/>
      <c r="AC479" s="78"/>
      <c r="AD479" s="59"/>
      <c r="AE479" s="59"/>
    </row>
    <row r="480">
      <c r="A480" s="303" t="s">
        <v>3094</v>
      </c>
      <c r="B480" s="125">
        <v>6.0</v>
      </c>
      <c r="C480" s="55">
        <v>130.0</v>
      </c>
      <c r="D480" s="83">
        <v>8.93</v>
      </c>
      <c r="E480" s="55">
        <v>1.0</v>
      </c>
      <c r="F480" s="55">
        <v>100.0</v>
      </c>
      <c r="G480" s="55" t="s">
        <v>77</v>
      </c>
      <c r="H480" s="55">
        <v>2.0</v>
      </c>
      <c r="I480" s="59"/>
      <c r="J480" s="59"/>
      <c r="K480" s="96" t="s">
        <v>3053</v>
      </c>
      <c r="L480" s="55">
        <v>10.0</v>
      </c>
      <c r="M480" s="85" t="s">
        <v>2086</v>
      </c>
      <c r="N480" s="55">
        <v>0.22</v>
      </c>
      <c r="O480" s="71" t="s">
        <v>118</v>
      </c>
      <c r="P480" s="59"/>
      <c r="Q480" s="73"/>
      <c r="R480" s="28" t="s">
        <v>395</v>
      </c>
      <c r="S480" s="74"/>
      <c r="T480" s="59"/>
      <c r="U480" s="59"/>
      <c r="V480" s="59"/>
      <c r="W480" s="59"/>
      <c r="X480" s="59"/>
      <c r="Y480" s="59"/>
      <c r="Z480" s="59"/>
      <c r="AA480" s="59"/>
      <c r="AB480" s="78"/>
      <c r="AC480" s="78"/>
      <c r="AD480" s="59"/>
      <c r="AE480" s="59"/>
    </row>
    <row r="481">
      <c r="A481" s="303" t="s">
        <v>3095</v>
      </c>
      <c r="B481" s="125">
        <v>8.0</v>
      </c>
      <c r="C481" s="55">
        <v>130.0</v>
      </c>
      <c r="D481" s="83">
        <v>8.93</v>
      </c>
      <c r="E481" s="55">
        <v>1.0</v>
      </c>
      <c r="F481" s="55">
        <v>100.0</v>
      </c>
      <c r="G481" s="55" t="s">
        <v>77</v>
      </c>
      <c r="H481" s="55">
        <v>2.0</v>
      </c>
      <c r="I481" s="55" t="s">
        <v>242</v>
      </c>
      <c r="J481" s="59"/>
      <c r="K481" s="96" t="s">
        <v>3096</v>
      </c>
      <c r="L481" s="55">
        <v>10.0</v>
      </c>
      <c r="M481" s="85" t="s">
        <v>3097</v>
      </c>
      <c r="N481" s="55">
        <v>0.22</v>
      </c>
      <c r="O481" s="71" t="s">
        <v>209</v>
      </c>
      <c r="P481" s="59"/>
      <c r="Q481" s="73"/>
      <c r="R481" s="28" t="s">
        <v>395</v>
      </c>
      <c r="S481" s="28" t="s">
        <v>3098</v>
      </c>
      <c r="T481" s="59"/>
      <c r="U481" s="59"/>
      <c r="V481" s="59"/>
      <c r="W481" s="59"/>
      <c r="X481" s="59"/>
      <c r="Y481" s="59"/>
      <c r="Z481" s="59"/>
      <c r="AA481" s="59"/>
      <c r="AB481" s="78"/>
      <c r="AC481" s="78"/>
      <c r="AD481" s="59"/>
      <c r="AE481" s="59"/>
    </row>
    <row r="482">
      <c r="A482" s="303" t="s">
        <v>3099</v>
      </c>
      <c r="B482" s="125">
        <v>9.0</v>
      </c>
      <c r="C482" s="55">
        <v>130.0</v>
      </c>
      <c r="D482" s="83">
        <v>8.93</v>
      </c>
      <c r="E482" s="55">
        <v>1.0</v>
      </c>
      <c r="F482" s="55">
        <v>100.0</v>
      </c>
      <c r="G482" s="55" t="s">
        <v>77</v>
      </c>
      <c r="H482" s="55">
        <v>2.0</v>
      </c>
      <c r="I482" s="55" t="s">
        <v>307</v>
      </c>
      <c r="J482" s="59"/>
      <c r="K482" s="96" t="s">
        <v>1095</v>
      </c>
      <c r="L482" s="55">
        <v>10.0</v>
      </c>
      <c r="M482" s="85" t="s">
        <v>3100</v>
      </c>
      <c r="N482" s="55">
        <v>0.22</v>
      </c>
      <c r="O482" s="71" t="s">
        <v>102</v>
      </c>
      <c r="P482" s="59"/>
      <c r="Q482" s="73"/>
      <c r="R482" s="28" t="s">
        <v>3101</v>
      </c>
      <c r="S482" s="74"/>
      <c r="T482" s="59"/>
      <c r="U482" s="59"/>
      <c r="V482" s="59"/>
      <c r="W482" s="59"/>
      <c r="X482" s="59"/>
      <c r="Y482" s="59"/>
      <c r="Z482" s="59"/>
      <c r="AA482" s="59"/>
      <c r="AB482" s="78"/>
      <c r="AC482" s="78"/>
      <c r="AD482" s="59"/>
      <c r="AE482" s="59"/>
    </row>
    <row r="483">
      <c r="A483" s="303" t="s">
        <v>3102</v>
      </c>
      <c r="B483" s="125">
        <v>10.0</v>
      </c>
      <c r="C483" s="55">
        <v>130.0</v>
      </c>
      <c r="D483" s="83">
        <v>8.93</v>
      </c>
      <c r="E483" s="55">
        <v>1.0</v>
      </c>
      <c r="F483" s="55">
        <v>100.0</v>
      </c>
      <c r="G483" s="55" t="s">
        <v>77</v>
      </c>
      <c r="H483" s="55">
        <v>2.0</v>
      </c>
      <c r="I483" s="55" t="s">
        <v>593</v>
      </c>
      <c r="J483" s="59"/>
      <c r="K483" s="96" t="s">
        <v>3103</v>
      </c>
      <c r="L483" s="55">
        <v>10.0</v>
      </c>
      <c r="M483" s="85" t="s">
        <v>3032</v>
      </c>
      <c r="N483" s="55">
        <v>0.22</v>
      </c>
      <c r="O483" s="71" t="s">
        <v>118</v>
      </c>
      <c r="P483" s="59"/>
      <c r="Q483" s="73"/>
      <c r="R483" s="28" t="s">
        <v>3104</v>
      </c>
      <c r="S483" s="74"/>
      <c r="T483" s="59"/>
      <c r="U483" s="59"/>
      <c r="V483" s="59"/>
      <c r="W483" s="59"/>
      <c r="X483" s="59"/>
      <c r="Y483" s="59"/>
      <c r="Z483" s="59"/>
      <c r="AA483" s="59"/>
      <c r="AB483" s="78"/>
      <c r="AC483" s="78"/>
      <c r="AD483" s="59"/>
      <c r="AE483" s="59"/>
    </row>
    <row r="484">
      <c r="A484" s="303" t="s">
        <v>3105</v>
      </c>
      <c r="B484" s="125">
        <v>11.0</v>
      </c>
      <c r="C484" s="55">
        <v>130.0</v>
      </c>
      <c r="D484" s="83">
        <v>8.93</v>
      </c>
      <c r="E484" s="55">
        <v>1.0</v>
      </c>
      <c r="F484" s="55">
        <v>100.0</v>
      </c>
      <c r="G484" s="55" t="s">
        <v>77</v>
      </c>
      <c r="H484" s="55">
        <v>2.0</v>
      </c>
      <c r="I484" s="55" t="s">
        <v>593</v>
      </c>
      <c r="J484" s="59"/>
      <c r="K484" s="96" t="s">
        <v>3106</v>
      </c>
      <c r="L484" s="55">
        <v>10.0</v>
      </c>
      <c r="M484" s="85" t="s">
        <v>3107</v>
      </c>
      <c r="N484" s="55">
        <v>0.22</v>
      </c>
      <c r="O484" s="71" t="s">
        <v>92</v>
      </c>
      <c r="P484" s="59"/>
      <c r="Q484" s="73"/>
      <c r="R484" s="28" t="s">
        <v>3108</v>
      </c>
      <c r="S484" s="74"/>
      <c r="T484" s="102" t="s">
        <v>99</v>
      </c>
      <c r="U484" s="59"/>
      <c r="V484" s="59"/>
      <c r="W484" s="59"/>
      <c r="X484" s="59"/>
      <c r="Y484" s="59"/>
      <c r="Z484" s="59"/>
      <c r="AA484" s="59"/>
      <c r="AB484" s="78"/>
      <c r="AC484" s="78"/>
      <c r="AD484" s="59"/>
      <c r="AE484" s="59"/>
    </row>
    <row r="485">
      <c r="A485" s="303" t="s">
        <v>3109</v>
      </c>
      <c r="B485" s="125">
        <v>12.0</v>
      </c>
      <c r="C485" s="55">
        <v>130.0</v>
      </c>
      <c r="D485" s="83">
        <v>8.93</v>
      </c>
      <c r="E485" s="55">
        <v>1.0</v>
      </c>
      <c r="F485" s="55">
        <v>100.0</v>
      </c>
      <c r="G485" s="55" t="s">
        <v>77</v>
      </c>
      <c r="H485" s="55">
        <v>2.0</v>
      </c>
      <c r="I485" s="59"/>
      <c r="J485" s="59"/>
      <c r="K485" s="96" t="s">
        <v>3110</v>
      </c>
      <c r="L485" s="55">
        <v>10.0</v>
      </c>
      <c r="M485" s="85" t="s">
        <v>3111</v>
      </c>
      <c r="N485" s="55">
        <v>0.22</v>
      </c>
      <c r="O485" s="71" t="s">
        <v>102</v>
      </c>
      <c r="P485" s="59"/>
      <c r="Q485" s="73"/>
      <c r="R485" s="28" t="s">
        <v>3112</v>
      </c>
      <c r="S485" s="74"/>
      <c r="T485" s="102" t="s">
        <v>99</v>
      </c>
      <c r="U485" s="102" t="s">
        <v>266</v>
      </c>
      <c r="V485" s="59"/>
      <c r="W485" s="59"/>
      <c r="X485" s="59"/>
      <c r="Y485" s="59"/>
      <c r="Z485" s="59"/>
      <c r="AA485" s="59"/>
      <c r="AB485" s="78"/>
      <c r="AC485" s="78"/>
      <c r="AD485" s="59"/>
      <c r="AE485" s="59"/>
    </row>
    <row r="486">
      <c r="A486" s="303" t="s">
        <v>3113</v>
      </c>
      <c r="B486" s="125">
        <v>13.0</v>
      </c>
      <c r="C486" s="55">
        <v>130.0</v>
      </c>
      <c r="D486" s="83">
        <v>8.93</v>
      </c>
      <c r="E486" s="55">
        <v>1.0</v>
      </c>
      <c r="F486" s="55">
        <v>100.0</v>
      </c>
      <c r="G486" s="55" t="s">
        <v>77</v>
      </c>
      <c r="H486" s="55">
        <v>2.0</v>
      </c>
      <c r="I486" s="59"/>
      <c r="J486" s="59"/>
      <c r="K486" s="67"/>
      <c r="L486" s="55">
        <v>10.0</v>
      </c>
      <c r="M486" s="69"/>
      <c r="N486" s="59"/>
      <c r="O486" s="88"/>
      <c r="P486" s="59"/>
      <c r="Q486" s="73"/>
      <c r="R486" s="74"/>
      <c r="S486" s="74"/>
      <c r="T486" s="59"/>
      <c r="U486" s="59"/>
      <c r="V486" s="59"/>
      <c r="W486" s="59"/>
      <c r="X486" s="59"/>
      <c r="Y486" s="59"/>
      <c r="Z486" s="59"/>
      <c r="AA486" s="59"/>
      <c r="AB486" s="78"/>
      <c r="AC486" s="78"/>
      <c r="AD486" s="59"/>
      <c r="AE486" s="59"/>
    </row>
    <row r="487">
      <c r="A487" s="303" t="s">
        <v>3114</v>
      </c>
      <c r="B487" s="125">
        <v>16.0</v>
      </c>
      <c r="C487" s="55">
        <v>130.0</v>
      </c>
      <c r="D487" s="83">
        <v>8.93</v>
      </c>
      <c r="E487" s="55">
        <v>1.0</v>
      </c>
      <c r="F487" s="55">
        <v>100.0</v>
      </c>
      <c r="G487" s="55" t="s">
        <v>77</v>
      </c>
      <c r="H487" s="55">
        <v>2.0</v>
      </c>
      <c r="I487" s="59"/>
      <c r="J487" s="59"/>
      <c r="K487" s="67"/>
      <c r="L487" s="55">
        <v>10.0</v>
      </c>
      <c r="M487" s="69"/>
      <c r="N487" s="59"/>
      <c r="O487" s="88"/>
      <c r="P487" s="59"/>
      <c r="Q487" s="73"/>
      <c r="R487" s="74"/>
      <c r="S487" s="28"/>
      <c r="T487" s="59"/>
      <c r="U487" s="59"/>
      <c r="V487" s="59"/>
      <c r="W487" s="59"/>
      <c r="X487" s="59"/>
      <c r="Y487" s="59"/>
      <c r="Z487" s="59"/>
      <c r="AA487" s="59"/>
      <c r="AB487" s="78"/>
      <c r="AC487" s="78"/>
      <c r="AD487" s="59"/>
      <c r="AE487" s="59"/>
    </row>
    <row r="488">
      <c r="A488" s="304" t="s">
        <v>3115</v>
      </c>
      <c r="B488" s="125">
        <v>1.0</v>
      </c>
      <c r="C488" s="55">
        <v>130.0</v>
      </c>
      <c r="D488" s="83">
        <v>8.93</v>
      </c>
      <c r="E488" s="55">
        <v>1.0</v>
      </c>
      <c r="F488" s="55">
        <v>100.0</v>
      </c>
      <c r="G488" s="55" t="s">
        <v>77</v>
      </c>
      <c r="H488" s="55">
        <v>2.0</v>
      </c>
      <c r="I488" s="55" t="s">
        <v>183</v>
      </c>
      <c r="J488" s="59"/>
      <c r="K488" s="96" t="s">
        <v>3116</v>
      </c>
      <c r="L488" s="55">
        <v>10.0</v>
      </c>
      <c r="M488" s="85" t="s">
        <v>2811</v>
      </c>
      <c r="N488" s="55">
        <v>0.22</v>
      </c>
      <c r="O488" s="71" t="s">
        <v>102</v>
      </c>
      <c r="P488" s="59"/>
      <c r="Q488" s="73"/>
      <c r="R488" s="28" t="s">
        <v>246</v>
      </c>
      <c r="S488" s="74"/>
      <c r="T488" s="59"/>
      <c r="U488" s="59"/>
      <c r="V488" s="59"/>
      <c r="W488" s="59"/>
      <c r="X488" s="59"/>
      <c r="Y488" s="59"/>
      <c r="Z488" s="59"/>
      <c r="AA488" s="59"/>
      <c r="AB488" s="78"/>
      <c r="AC488" s="78"/>
      <c r="AD488" s="59"/>
      <c r="AE488" s="59"/>
    </row>
    <row r="489">
      <c r="A489" s="304" t="s">
        <v>3117</v>
      </c>
      <c r="B489" s="125">
        <v>2.0</v>
      </c>
      <c r="C489" s="55">
        <v>130.0</v>
      </c>
      <c r="D489" s="83">
        <v>8.93</v>
      </c>
      <c r="E489" s="55">
        <v>1.0</v>
      </c>
      <c r="F489" s="55">
        <v>100.0</v>
      </c>
      <c r="G489" s="55" t="s">
        <v>77</v>
      </c>
      <c r="H489" s="55">
        <v>2.0</v>
      </c>
      <c r="I489" s="59"/>
      <c r="J489" s="59"/>
      <c r="K489" s="67"/>
      <c r="L489" s="55">
        <v>10.0</v>
      </c>
      <c r="M489" s="69"/>
      <c r="N489" s="59"/>
      <c r="O489" s="88"/>
      <c r="P489" s="59"/>
      <c r="Q489" s="73"/>
      <c r="R489" s="28"/>
      <c r="S489" s="74"/>
      <c r="T489" s="59"/>
      <c r="U489" s="59"/>
      <c r="V489" s="59"/>
      <c r="W489" s="59"/>
      <c r="X489" s="59"/>
      <c r="Y489" s="59"/>
      <c r="Z489" s="59"/>
      <c r="AA489" s="59"/>
      <c r="AB489" s="78"/>
      <c r="AC489" s="78"/>
      <c r="AD489" s="59"/>
      <c r="AE489" s="59"/>
    </row>
    <row r="490">
      <c r="A490" s="304" t="s">
        <v>3118</v>
      </c>
      <c r="B490" s="281">
        <v>3.0</v>
      </c>
      <c r="C490" s="55">
        <v>130.0</v>
      </c>
      <c r="D490" s="83">
        <v>8.93</v>
      </c>
      <c r="E490" s="55">
        <v>1.0</v>
      </c>
      <c r="F490" s="55">
        <v>100.0</v>
      </c>
      <c r="G490" s="55" t="s">
        <v>77</v>
      </c>
      <c r="H490" s="55">
        <v>2.0</v>
      </c>
      <c r="I490" s="59"/>
      <c r="J490" s="59"/>
      <c r="K490" s="96" t="s">
        <v>3119</v>
      </c>
      <c r="L490" s="55">
        <v>10.0</v>
      </c>
      <c r="M490" s="85" t="s">
        <v>3120</v>
      </c>
      <c r="N490" s="55">
        <v>0.22</v>
      </c>
      <c r="O490" s="71" t="s">
        <v>92</v>
      </c>
      <c r="P490" s="59"/>
      <c r="Q490" s="73"/>
      <c r="R490" s="28" t="s">
        <v>3121</v>
      </c>
      <c r="S490" s="74"/>
      <c r="T490" s="102" t="s">
        <v>99</v>
      </c>
      <c r="U490" s="59"/>
      <c r="V490" s="59"/>
      <c r="W490" s="59"/>
      <c r="X490" s="59"/>
      <c r="Y490" s="59"/>
      <c r="Z490" s="59"/>
      <c r="AA490" s="59"/>
      <c r="AB490" s="78"/>
      <c r="AC490" s="78"/>
      <c r="AD490" s="59"/>
      <c r="AE490" s="59"/>
    </row>
    <row r="491">
      <c r="A491" s="304" t="s">
        <v>3122</v>
      </c>
      <c r="B491" s="281">
        <v>4.0</v>
      </c>
      <c r="C491" s="55">
        <v>130.0</v>
      </c>
      <c r="D491" s="83">
        <v>8.93</v>
      </c>
      <c r="E491" s="55">
        <v>1.0</v>
      </c>
      <c r="F491" s="55">
        <v>100.0</v>
      </c>
      <c r="G491" s="55" t="s">
        <v>77</v>
      </c>
      <c r="H491" s="55">
        <v>2.0</v>
      </c>
      <c r="I491" s="55" t="s">
        <v>113</v>
      </c>
      <c r="J491" s="59"/>
      <c r="K491" s="96" t="s">
        <v>3123</v>
      </c>
      <c r="L491" s="55">
        <v>10.0</v>
      </c>
      <c r="M491" s="85" t="s">
        <v>3124</v>
      </c>
      <c r="N491" s="55">
        <v>0.22</v>
      </c>
      <c r="O491" s="71" t="s">
        <v>102</v>
      </c>
      <c r="P491" s="59"/>
      <c r="Q491" s="73"/>
      <c r="R491" s="28" t="s">
        <v>3125</v>
      </c>
      <c r="S491" s="74"/>
      <c r="T491" s="59"/>
      <c r="U491" s="59"/>
      <c r="V491" s="59"/>
      <c r="W491" s="59"/>
      <c r="X491" s="59"/>
      <c r="Y491" s="59"/>
      <c r="Z491" s="59"/>
      <c r="AA491" s="59"/>
      <c r="AB491" s="78"/>
      <c r="AC491" s="78"/>
      <c r="AD491" s="55">
        <v>2.0</v>
      </c>
      <c r="AE491" s="55">
        <v>10.0</v>
      </c>
    </row>
    <row r="492">
      <c r="A492" s="304" t="s">
        <v>3126</v>
      </c>
      <c r="B492" s="281">
        <v>5.0</v>
      </c>
      <c r="C492" s="55">
        <v>130.0</v>
      </c>
      <c r="D492" s="83">
        <v>8.93</v>
      </c>
      <c r="E492" s="55">
        <v>1.0</v>
      </c>
      <c r="F492" s="55">
        <v>100.0</v>
      </c>
      <c r="G492" s="55" t="s">
        <v>77</v>
      </c>
      <c r="H492" s="55">
        <v>2.0</v>
      </c>
      <c r="I492" s="59"/>
      <c r="J492" s="59"/>
      <c r="K492" s="96" t="s">
        <v>3127</v>
      </c>
      <c r="L492" s="55">
        <v>10.0</v>
      </c>
      <c r="M492" s="85" t="s">
        <v>3128</v>
      </c>
      <c r="N492" s="55">
        <v>0.22</v>
      </c>
      <c r="O492" s="71" t="s">
        <v>92</v>
      </c>
      <c r="P492" s="59"/>
      <c r="Q492" s="73"/>
      <c r="R492" s="28" t="s">
        <v>3129</v>
      </c>
      <c r="S492" s="74"/>
      <c r="T492" s="59"/>
      <c r="U492" s="59"/>
      <c r="V492" s="59"/>
      <c r="W492" s="59"/>
      <c r="X492" s="59"/>
      <c r="Y492" s="59"/>
      <c r="Z492" s="59"/>
      <c r="AA492" s="59"/>
      <c r="AB492" s="78"/>
      <c r="AC492" s="78"/>
      <c r="AD492" s="59"/>
      <c r="AE492" s="59"/>
    </row>
    <row r="493">
      <c r="A493" s="304" t="s">
        <v>3130</v>
      </c>
      <c r="B493" s="281">
        <v>6.0</v>
      </c>
      <c r="C493" s="55">
        <v>130.0</v>
      </c>
      <c r="D493" s="83">
        <v>8.93</v>
      </c>
      <c r="E493" s="55">
        <v>1.0</v>
      </c>
      <c r="F493" s="55">
        <v>100.0</v>
      </c>
      <c r="G493" s="55" t="s">
        <v>77</v>
      </c>
      <c r="H493" s="55">
        <v>2.0</v>
      </c>
      <c r="I493" s="55" t="s">
        <v>89</v>
      </c>
      <c r="J493" s="59"/>
      <c r="K493" s="96" t="s">
        <v>3131</v>
      </c>
      <c r="L493" s="55">
        <v>10.0</v>
      </c>
      <c r="M493" s="85">
        <v>43051.0</v>
      </c>
      <c r="N493" s="55">
        <v>0.22</v>
      </c>
      <c r="O493" s="71" t="s">
        <v>102</v>
      </c>
      <c r="P493" s="59"/>
      <c r="Q493" s="73"/>
      <c r="R493" s="28" t="s">
        <v>737</v>
      </c>
      <c r="S493" s="28" t="s">
        <v>3132</v>
      </c>
      <c r="T493" s="59"/>
      <c r="U493" s="59"/>
      <c r="V493" s="59"/>
      <c r="W493" s="59"/>
      <c r="X493" s="59"/>
      <c r="Y493" s="59"/>
      <c r="Z493" s="59"/>
      <c r="AA493" s="59"/>
      <c r="AB493" s="78"/>
      <c r="AC493" s="78"/>
      <c r="AD493" s="59"/>
      <c r="AE493" s="59"/>
    </row>
    <row r="494">
      <c r="A494" s="304" t="s">
        <v>3133</v>
      </c>
      <c r="B494" s="281">
        <v>7.0</v>
      </c>
      <c r="C494" s="55">
        <v>130.0</v>
      </c>
      <c r="D494" s="83">
        <v>8.93</v>
      </c>
      <c r="E494" s="55">
        <v>1.0</v>
      </c>
      <c r="F494" s="55">
        <v>100.0</v>
      </c>
      <c r="G494" s="55" t="s">
        <v>77</v>
      </c>
      <c r="H494" s="55">
        <v>2.0</v>
      </c>
      <c r="I494" s="55" t="s">
        <v>89</v>
      </c>
      <c r="J494" s="59"/>
      <c r="K494" s="96" t="s">
        <v>3134</v>
      </c>
      <c r="L494" s="55">
        <v>10.0</v>
      </c>
      <c r="M494" s="85">
        <v>43051.0</v>
      </c>
      <c r="N494" s="55">
        <v>0.22</v>
      </c>
      <c r="O494" s="71" t="s">
        <v>102</v>
      </c>
      <c r="P494" s="59"/>
      <c r="Q494" s="73"/>
      <c r="R494" s="28" t="s">
        <v>3135</v>
      </c>
      <c r="S494" s="28" t="s">
        <v>3136</v>
      </c>
      <c r="T494" s="59"/>
      <c r="U494" s="59"/>
      <c r="V494" s="59"/>
      <c r="W494" s="59"/>
      <c r="X494" s="59"/>
      <c r="Y494" s="59"/>
      <c r="Z494" s="59"/>
      <c r="AA494" s="59"/>
      <c r="AB494" s="78"/>
      <c r="AC494" s="78"/>
      <c r="AD494" s="59"/>
      <c r="AE494" s="59"/>
    </row>
    <row r="495">
      <c r="A495" s="304" t="s">
        <v>3137</v>
      </c>
      <c r="B495" s="281">
        <v>8.0</v>
      </c>
      <c r="C495" s="55">
        <v>130.0</v>
      </c>
      <c r="D495" s="83">
        <v>8.93</v>
      </c>
      <c r="E495" s="55">
        <v>1.0</v>
      </c>
      <c r="F495" s="55">
        <v>100.0</v>
      </c>
      <c r="G495" s="55" t="s">
        <v>77</v>
      </c>
      <c r="H495" s="55">
        <v>2.0</v>
      </c>
      <c r="I495" s="55" t="s">
        <v>131</v>
      </c>
      <c r="J495" s="59"/>
      <c r="K495" s="96" t="s">
        <v>3138</v>
      </c>
      <c r="L495" s="55">
        <v>10.0</v>
      </c>
      <c r="M495" s="85" t="s">
        <v>3139</v>
      </c>
      <c r="N495" s="55">
        <v>0.22</v>
      </c>
      <c r="O495" s="71" t="s">
        <v>97</v>
      </c>
      <c r="P495" s="59"/>
      <c r="Q495" s="73"/>
      <c r="R495" s="28" t="s">
        <v>3140</v>
      </c>
      <c r="S495" s="74"/>
      <c r="T495" s="59"/>
      <c r="U495" s="59"/>
      <c r="V495" s="59"/>
      <c r="W495" s="59"/>
      <c r="X495" s="59"/>
      <c r="Y495" s="59"/>
      <c r="Z495" s="59"/>
      <c r="AA495" s="59"/>
      <c r="AB495" s="78"/>
      <c r="AC495" s="78"/>
      <c r="AD495" s="59"/>
      <c r="AE495" s="59"/>
    </row>
    <row r="496">
      <c r="A496" s="304" t="s">
        <v>3141</v>
      </c>
      <c r="B496" s="281">
        <v>9.0</v>
      </c>
      <c r="C496" s="55">
        <v>130.0</v>
      </c>
      <c r="D496" s="83">
        <v>8.93</v>
      </c>
      <c r="E496" s="55">
        <v>1.0</v>
      </c>
      <c r="F496" s="55">
        <v>100.0</v>
      </c>
      <c r="G496" s="55" t="s">
        <v>77</v>
      </c>
      <c r="H496" s="55">
        <v>2.0</v>
      </c>
      <c r="I496" s="59"/>
      <c r="J496" s="59"/>
      <c r="K496" s="96" t="s">
        <v>1858</v>
      </c>
      <c r="L496" s="55">
        <v>10.0</v>
      </c>
      <c r="M496" s="85" t="s">
        <v>3142</v>
      </c>
      <c r="N496" s="55">
        <v>0.22</v>
      </c>
      <c r="O496" s="71" t="s">
        <v>97</v>
      </c>
      <c r="P496" s="59"/>
      <c r="Q496" s="73"/>
      <c r="R496" s="28" t="s">
        <v>3135</v>
      </c>
      <c r="S496" s="74"/>
      <c r="T496" s="59"/>
      <c r="U496" s="59"/>
      <c r="V496" s="59"/>
      <c r="W496" s="59"/>
      <c r="X496" s="59"/>
      <c r="Y496" s="59"/>
      <c r="Z496" s="59"/>
      <c r="AA496" s="59"/>
      <c r="AB496" s="78"/>
      <c r="AC496" s="78"/>
      <c r="AD496" s="55"/>
      <c r="AE496" s="55"/>
    </row>
    <row r="497">
      <c r="A497" s="305" t="s">
        <v>3143</v>
      </c>
      <c r="B497" s="125">
        <v>1.0</v>
      </c>
      <c r="C497" s="55">
        <v>130.0</v>
      </c>
      <c r="D497" s="83">
        <v>8.93</v>
      </c>
      <c r="E497" s="55">
        <v>1.0</v>
      </c>
      <c r="F497" s="55">
        <v>100.0</v>
      </c>
      <c r="G497" s="55" t="s">
        <v>77</v>
      </c>
      <c r="H497" s="55">
        <v>2.0</v>
      </c>
      <c r="I497" s="59"/>
      <c r="J497" s="59"/>
      <c r="K497" s="96" t="s">
        <v>3144</v>
      </c>
      <c r="L497" s="55">
        <v>10.0</v>
      </c>
      <c r="M497" s="85" t="s">
        <v>2819</v>
      </c>
      <c r="N497" s="55">
        <v>0.22</v>
      </c>
      <c r="O497" s="71" t="s">
        <v>102</v>
      </c>
      <c r="P497" s="59"/>
      <c r="Q497" s="73"/>
      <c r="R497" s="28" t="s">
        <v>3145</v>
      </c>
      <c r="S497" s="74"/>
      <c r="T497" s="102" t="s">
        <v>99</v>
      </c>
      <c r="U497" s="59"/>
      <c r="V497" s="59"/>
      <c r="W497" s="59"/>
      <c r="X497" s="59"/>
      <c r="Y497" s="59"/>
      <c r="Z497" s="59"/>
      <c r="AA497" s="59"/>
      <c r="AB497" s="78"/>
      <c r="AC497" s="78"/>
      <c r="AD497" s="59"/>
      <c r="AE497" s="59"/>
    </row>
    <row r="498">
      <c r="A498" s="305" t="s">
        <v>3146</v>
      </c>
      <c r="B498" s="125">
        <v>2.0</v>
      </c>
      <c r="C498" s="55">
        <v>130.0</v>
      </c>
      <c r="D498" s="83">
        <v>8.93</v>
      </c>
      <c r="E498" s="55">
        <v>1.0</v>
      </c>
      <c r="F498" s="55">
        <v>100.0</v>
      </c>
      <c r="G498" s="55" t="s">
        <v>77</v>
      </c>
      <c r="H498" s="55">
        <v>2.0</v>
      </c>
      <c r="I498" s="59"/>
      <c r="J498" s="59"/>
      <c r="K498" s="96" t="s">
        <v>3147</v>
      </c>
      <c r="L498" s="55">
        <v>10.0</v>
      </c>
      <c r="M498" s="85" t="s">
        <v>3148</v>
      </c>
      <c r="N498" s="55">
        <v>0.22</v>
      </c>
      <c r="O498" s="71" t="s">
        <v>92</v>
      </c>
      <c r="P498" s="59"/>
      <c r="Q498" s="73"/>
      <c r="R498" s="28" t="s">
        <v>3149</v>
      </c>
      <c r="S498" s="74"/>
      <c r="T498" s="59"/>
      <c r="U498" s="59"/>
      <c r="V498" s="59"/>
      <c r="W498" s="59"/>
      <c r="X498" s="59"/>
      <c r="Y498" s="59"/>
      <c r="Z498" s="59"/>
      <c r="AA498" s="59"/>
      <c r="AB498" s="78"/>
      <c r="AC498" s="78"/>
      <c r="AD498" s="55">
        <v>1.0</v>
      </c>
      <c r="AE498" s="55">
        <v>5.0</v>
      </c>
    </row>
    <row r="499">
      <c r="A499" s="305" t="s">
        <v>3150</v>
      </c>
      <c r="B499" s="125">
        <v>3.0</v>
      </c>
      <c r="C499" s="55">
        <v>130.0</v>
      </c>
      <c r="D499" s="83">
        <v>8.93</v>
      </c>
      <c r="E499" s="55">
        <v>1.0</v>
      </c>
      <c r="F499" s="55">
        <v>100.0</v>
      </c>
      <c r="G499" s="55" t="s">
        <v>77</v>
      </c>
      <c r="H499" s="55">
        <v>2.0</v>
      </c>
      <c r="I499" s="59"/>
      <c r="J499" s="59"/>
      <c r="K499" s="67"/>
      <c r="L499" s="55">
        <v>10.0</v>
      </c>
      <c r="M499" s="69"/>
      <c r="N499" s="59"/>
      <c r="O499" s="88"/>
      <c r="P499" s="59"/>
      <c r="Q499" s="73"/>
      <c r="R499" s="28" t="s">
        <v>737</v>
      </c>
      <c r="S499" s="28" t="s">
        <v>147</v>
      </c>
      <c r="T499" s="59"/>
      <c r="U499" s="59"/>
      <c r="V499" s="59"/>
      <c r="W499" s="59"/>
      <c r="X499" s="59"/>
      <c r="Y499" s="59"/>
      <c r="Z499" s="59"/>
      <c r="AA499" s="59"/>
      <c r="AB499" s="78"/>
      <c r="AC499" s="78"/>
      <c r="AD499" s="59"/>
      <c r="AE499" s="59"/>
    </row>
    <row r="500">
      <c r="A500" s="309" t="s">
        <v>3151</v>
      </c>
      <c r="B500" s="125">
        <v>4.0</v>
      </c>
      <c r="C500" s="55">
        <v>130.0</v>
      </c>
      <c r="D500" s="83">
        <v>8.93</v>
      </c>
      <c r="E500" s="55">
        <v>1.0</v>
      </c>
      <c r="F500" s="55">
        <v>100.0</v>
      </c>
      <c r="G500" s="55" t="s">
        <v>77</v>
      </c>
      <c r="H500" s="55">
        <v>2.0</v>
      </c>
      <c r="I500" s="59"/>
      <c r="J500" s="55"/>
      <c r="K500" s="96" t="s">
        <v>2926</v>
      </c>
      <c r="L500" s="55">
        <v>10.0</v>
      </c>
      <c r="M500" s="85" t="s">
        <v>2524</v>
      </c>
      <c r="N500" s="55">
        <v>0.22</v>
      </c>
      <c r="O500" s="71" t="s">
        <v>102</v>
      </c>
      <c r="P500" s="55" t="s">
        <v>546</v>
      </c>
      <c r="Q500" s="107">
        <v>42995.0</v>
      </c>
      <c r="R500" s="28" t="s">
        <v>3152</v>
      </c>
      <c r="S500" s="28" t="s">
        <v>3153</v>
      </c>
      <c r="T500" s="59"/>
      <c r="U500" s="59"/>
      <c r="V500" s="59"/>
      <c r="W500" s="59"/>
      <c r="X500" s="59"/>
      <c r="Y500" s="59"/>
      <c r="Z500" s="59"/>
      <c r="AA500" s="59"/>
      <c r="AB500" s="78"/>
      <c r="AC500" s="78"/>
      <c r="AD500" s="55">
        <v>1.0</v>
      </c>
      <c r="AE500" s="55">
        <v>2.0</v>
      </c>
    </row>
    <row r="501">
      <c r="A501" s="305" t="s">
        <v>3154</v>
      </c>
      <c r="B501" s="125">
        <v>5.0</v>
      </c>
      <c r="C501" s="55">
        <v>130.0</v>
      </c>
      <c r="D501" s="83">
        <v>8.93</v>
      </c>
      <c r="E501" s="55">
        <v>1.0</v>
      </c>
      <c r="F501" s="55">
        <v>100.0</v>
      </c>
      <c r="G501" s="55" t="s">
        <v>77</v>
      </c>
      <c r="H501" s="55">
        <v>2.0</v>
      </c>
      <c r="I501" s="59"/>
      <c r="J501" s="59"/>
      <c r="K501" s="96" t="s">
        <v>2233</v>
      </c>
      <c r="L501" s="55">
        <v>10.0</v>
      </c>
      <c r="M501" s="85" t="s">
        <v>3155</v>
      </c>
      <c r="N501" s="55">
        <v>0.22</v>
      </c>
      <c r="O501" s="71" t="s">
        <v>92</v>
      </c>
      <c r="P501" s="59"/>
      <c r="Q501" s="73"/>
      <c r="R501" s="28" t="s">
        <v>737</v>
      </c>
      <c r="S501" s="28" t="s">
        <v>3156</v>
      </c>
      <c r="T501" s="59"/>
      <c r="U501" s="59"/>
      <c r="V501" s="59"/>
      <c r="W501" s="59"/>
      <c r="X501" s="59"/>
      <c r="Y501" s="59"/>
      <c r="Z501" s="59"/>
      <c r="AA501" s="59"/>
      <c r="AB501" s="78"/>
      <c r="AC501" s="78"/>
      <c r="AD501" s="59"/>
      <c r="AE501" s="59"/>
    </row>
    <row r="502">
      <c r="A502" s="305" t="s">
        <v>3157</v>
      </c>
      <c r="B502" s="125">
        <v>6.0</v>
      </c>
      <c r="C502" s="55">
        <v>130.0</v>
      </c>
      <c r="D502" s="83">
        <v>8.93</v>
      </c>
      <c r="E502" s="55">
        <v>1.0</v>
      </c>
      <c r="F502" s="55">
        <v>100.0</v>
      </c>
      <c r="G502" s="55" t="s">
        <v>77</v>
      </c>
      <c r="H502" s="55">
        <v>2.0</v>
      </c>
      <c r="I502" s="59"/>
      <c r="J502" s="59"/>
      <c r="K502" s="67"/>
      <c r="L502" s="55">
        <v>10.0</v>
      </c>
      <c r="M502" s="69"/>
      <c r="N502" s="59"/>
      <c r="O502" s="88"/>
      <c r="P502" s="59"/>
      <c r="Q502" s="73"/>
      <c r="R502" s="74"/>
      <c r="S502" s="28" t="s">
        <v>147</v>
      </c>
      <c r="T502" s="59"/>
      <c r="U502" s="59"/>
      <c r="V502" s="59"/>
      <c r="W502" s="59"/>
      <c r="X502" s="59"/>
      <c r="Y502" s="59"/>
      <c r="Z502" s="59"/>
      <c r="AA502" s="59"/>
      <c r="AB502" s="78"/>
      <c r="AC502" s="78"/>
      <c r="AD502" s="59"/>
      <c r="AE502" s="59"/>
    </row>
    <row r="503">
      <c r="A503" s="305" t="s">
        <v>3158</v>
      </c>
      <c r="B503" s="125">
        <v>7.0</v>
      </c>
      <c r="C503" s="55">
        <v>130.0</v>
      </c>
      <c r="D503" s="83">
        <v>8.93</v>
      </c>
      <c r="E503" s="55">
        <v>1.0</v>
      </c>
      <c r="F503" s="55">
        <v>100.0</v>
      </c>
      <c r="G503" s="55" t="s">
        <v>77</v>
      </c>
      <c r="H503" s="55">
        <v>2.0</v>
      </c>
      <c r="I503" s="59"/>
      <c r="J503" s="59"/>
      <c r="K503" s="67"/>
      <c r="L503" s="55">
        <v>10.0</v>
      </c>
      <c r="M503" s="69"/>
      <c r="N503" s="59"/>
      <c r="O503" s="88"/>
      <c r="P503" s="59"/>
      <c r="Q503" s="73"/>
      <c r="R503" s="74"/>
      <c r="S503" s="28" t="s">
        <v>3159</v>
      </c>
      <c r="T503" s="59"/>
      <c r="U503" s="59"/>
      <c r="V503" s="59"/>
      <c r="W503" s="59"/>
      <c r="X503" s="59"/>
      <c r="Y503" s="59"/>
      <c r="Z503" s="59"/>
      <c r="AA503" s="59"/>
      <c r="AB503" s="78"/>
      <c r="AC503" s="78"/>
      <c r="AD503" s="59"/>
      <c r="AE503" s="55"/>
    </row>
    <row r="504">
      <c r="A504" s="309" t="s">
        <v>3160</v>
      </c>
      <c r="B504" s="125">
        <v>8.0</v>
      </c>
      <c r="C504" s="55">
        <v>130.0</v>
      </c>
      <c r="D504" s="83">
        <v>8.93</v>
      </c>
      <c r="E504" s="55">
        <v>1.0</v>
      </c>
      <c r="F504" s="55">
        <v>100.0</v>
      </c>
      <c r="G504" s="55" t="s">
        <v>77</v>
      </c>
      <c r="H504" s="55">
        <v>2.0</v>
      </c>
      <c r="I504" s="59"/>
      <c r="J504" s="55"/>
      <c r="K504" s="96" t="s">
        <v>3161</v>
      </c>
      <c r="L504" s="55">
        <v>10.0</v>
      </c>
      <c r="M504" s="85" t="s">
        <v>3162</v>
      </c>
      <c r="N504" s="55">
        <v>0.22</v>
      </c>
      <c r="O504" s="71" t="s">
        <v>102</v>
      </c>
      <c r="P504" s="55" t="s">
        <v>546</v>
      </c>
      <c r="Q504" s="107">
        <v>42995.0</v>
      </c>
      <c r="R504" s="28" t="s">
        <v>3163</v>
      </c>
      <c r="S504" s="28" t="s">
        <v>3153</v>
      </c>
      <c r="T504" s="59"/>
      <c r="U504" s="59"/>
      <c r="V504" s="59"/>
      <c r="W504" s="59"/>
      <c r="X504" s="59"/>
      <c r="Y504" s="59"/>
      <c r="Z504" s="59"/>
      <c r="AA504" s="59"/>
      <c r="AB504" s="78"/>
      <c r="AC504" s="78"/>
      <c r="AD504" s="55">
        <v>1.0</v>
      </c>
      <c r="AE504" s="55">
        <v>2.0</v>
      </c>
    </row>
    <row r="505">
      <c r="A505" s="305" t="s">
        <v>3164</v>
      </c>
      <c r="B505" s="125">
        <v>9.0</v>
      </c>
      <c r="C505" s="55">
        <v>130.0</v>
      </c>
      <c r="D505" s="83">
        <v>8.93</v>
      </c>
      <c r="E505" s="55">
        <v>1.0</v>
      </c>
      <c r="F505" s="55">
        <v>100.0</v>
      </c>
      <c r="G505" s="55" t="s">
        <v>77</v>
      </c>
      <c r="H505" s="55">
        <v>2.0</v>
      </c>
      <c r="I505" s="59"/>
      <c r="J505" s="59"/>
      <c r="K505" s="96" t="s">
        <v>3165</v>
      </c>
      <c r="L505" s="55">
        <v>10.0</v>
      </c>
      <c r="M505" s="85" t="s">
        <v>3166</v>
      </c>
      <c r="N505" s="55">
        <v>0.22</v>
      </c>
      <c r="O505" s="71" t="s">
        <v>92</v>
      </c>
      <c r="P505" s="59"/>
      <c r="Q505" s="73"/>
      <c r="R505" s="28" t="s">
        <v>737</v>
      </c>
      <c r="S505" s="74"/>
      <c r="T505" s="59"/>
      <c r="U505" s="59"/>
      <c r="V505" s="59"/>
      <c r="W505" s="59"/>
      <c r="X505" s="59"/>
      <c r="Y505" s="59"/>
      <c r="Z505" s="59"/>
      <c r="AA505" s="59"/>
      <c r="AB505" s="78"/>
      <c r="AC505" s="78"/>
      <c r="AD505" s="59"/>
      <c r="AE505" s="59"/>
    </row>
    <row r="506">
      <c r="A506" s="71"/>
      <c r="B506" s="125"/>
      <c r="C506" s="55"/>
      <c r="D506" s="83"/>
      <c r="E506" s="55"/>
      <c r="F506" s="55"/>
      <c r="G506" s="55"/>
      <c r="H506" s="55"/>
      <c r="I506" s="59"/>
      <c r="J506" s="59"/>
      <c r="K506" s="96"/>
      <c r="L506" s="55"/>
      <c r="M506" s="85"/>
      <c r="N506" s="55"/>
      <c r="O506" s="71"/>
      <c r="P506" s="59"/>
      <c r="Q506" s="73"/>
      <c r="R506" s="28"/>
      <c r="S506" s="74"/>
      <c r="T506" s="59"/>
      <c r="U506" s="59"/>
      <c r="V506" s="59"/>
      <c r="W506" s="59"/>
      <c r="X506" s="59"/>
      <c r="Y506" s="59"/>
      <c r="Z506" s="59"/>
      <c r="AA506" s="59"/>
      <c r="AB506" s="78"/>
      <c r="AC506" s="78"/>
      <c r="AD506" s="59"/>
      <c r="AE506" s="59"/>
    </row>
    <row r="507">
      <c r="A507" s="169"/>
      <c r="B507" s="174"/>
      <c r="C507" s="171" t="s">
        <v>3167</v>
      </c>
      <c r="D507" s="172"/>
      <c r="E507" s="174"/>
      <c r="F507" s="174"/>
      <c r="G507" s="173"/>
      <c r="H507" s="174"/>
      <c r="I507" s="174"/>
      <c r="J507" s="174"/>
      <c r="K507" s="177"/>
      <c r="L507" s="174"/>
      <c r="M507" s="178"/>
      <c r="N507" s="179"/>
      <c r="O507" s="181"/>
      <c r="P507" s="174"/>
      <c r="Q507" s="183"/>
      <c r="R507" s="184"/>
      <c r="S507" s="184"/>
      <c r="T507" s="174"/>
      <c r="U507" s="174"/>
      <c r="V507" s="174"/>
      <c r="W507" s="174"/>
      <c r="X507" s="174"/>
      <c r="Y507" s="174"/>
      <c r="Z507" s="174"/>
      <c r="AA507" s="174"/>
      <c r="AB507" s="174"/>
      <c r="AC507" s="174"/>
      <c r="AD507" s="174"/>
      <c r="AE507" s="174"/>
    </row>
    <row r="508">
      <c r="A508" s="299" t="s">
        <v>3168</v>
      </c>
      <c r="B508" s="125">
        <v>1.0</v>
      </c>
      <c r="C508" s="55">
        <v>130.0</v>
      </c>
      <c r="D508" s="83">
        <v>8.93</v>
      </c>
      <c r="E508" s="55">
        <v>1.0</v>
      </c>
      <c r="F508" s="55">
        <v>100.0</v>
      </c>
      <c r="G508" s="55" t="s">
        <v>77</v>
      </c>
      <c r="H508" s="55">
        <v>2.0</v>
      </c>
      <c r="I508" s="59"/>
      <c r="J508" s="59"/>
      <c r="K508" s="67"/>
      <c r="L508" s="55">
        <v>10.0</v>
      </c>
      <c r="M508" s="69"/>
      <c r="N508" s="59"/>
      <c r="O508" s="88"/>
      <c r="P508" s="59"/>
      <c r="Q508" s="73"/>
      <c r="R508" s="74"/>
      <c r="S508" s="28" t="s">
        <v>3169</v>
      </c>
      <c r="T508" s="59"/>
      <c r="U508" s="59"/>
      <c r="V508" s="59"/>
      <c r="W508" s="59"/>
      <c r="X508" s="59"/>
      <c r="Y508" s="59"/>
      <c r="Z508" s="59"/>
      <c r="AA508" s="59"/>
      <c r="AB508" s="78"/>
      <c r="AC508" s="78"/>
      <c r="AD508" s="59"/>
      <c r="AE508" s="59"/>
    </row>
    <row r="509">
      <c r="A509" s="299" t="s">
        <v>3170</v>
      </c>
      <c r="B509" s="125">
        <v>2.0</v>
      </c>
      <c r="C509" s="55">
        <v>130.0</v>
      </c>
      <c r="D509" s="83">
        <v>8.93</v>
      </c>
      <c r="E509" s="55">
        <v>1.0</v>
      </c>
      <c r="F509" s="55">
        <v>100.0</v>
      </c>
      <c r="G509" s="55" t="s">
        <v>77</v>
      </c>
      <c r="H509" s="55">
        <v>2.0</v>
      </c>
      <c r="I509" s="55" t="s">
        <v>95</v>
      </c>
      <c r="J509" s="55" t="s">
        <v>90</v>
      </c>
      <c r="K509" s="96" t="s">
        <v>1683</v>
      </c>
      <c r="L509" s="55">
        <v>10.0</v>
      </c>
      <c r="M509" s="85" t="s">
        <v>1742</v>
      </c>
      <c r="N509" s="55">
        <v>0.22</v>
      </c>
      <c r="O509" s="71" t="s">
        <v>97</v>
      </c>
      <c r="P509" s="59"/>
      <c r="Q509" s="73"/>
      <c r="R509" s="74"/>
      <c r="S509" s="28" t="s">
        <v>737</v>
      </c>
      <c r="T509" s="59"/>
      <c r="U509" s="59"/>
      <c r="V509" s="59"/>
      <c r="W509" s="59"/>
      <c r="X509" s="59"/>
      <c r="Y509" s="59"/>
      <c r="Z509" s="59"/>
      <c r="AA509" s="59"/>
      <c r="AB509" s="78"/>
      <c r="AC509" s="78"/>
      <c r="AD509" s="55">
        <v>1.0</v>
      </c>
      <c r="AE509" s="55">
        <v>1.0</v>
      </c>
    </row>
    <row r="510">
      <c r="A510" s="299" t="s">
        <v>3171</v>
      </c>
      <c r="B510" s="125">
        <v>3.0</v>
      </c>
      <c r="C510" s="55">
        <v>130.0</v>
      </c>
      <c r="D510" s="83">
        <v>8.93</v>
      </c>
      <c r="E510" s="55">
        <v>1.0</v>
      </c>
      <c r="F510" s="55">
        <v>100.0</v>
      </c>
      <c r="G510" s="55" t="s">
        <v>77</v>
      </c>
      <c r="H510" s="55">
        <v>2.0</v>
      </c>
      <c r="I510" s="59"/>
      <c r="J510" s="59"/>
      <c r="K510" s="67"/>
      <c r="L510" s="55">
        <v>10.0</v>
      </c>
      <c r="M510" s="69"/>
      <c r="N510" s="59"/>
      <c r="O510" s="88"/>
      <c r="P510" s="59"/>
      <c r="Q510" s="73"/>
      <c r="R510" s="74"/>
      <c r="S510" s="28" t="s">
        <v>3172</v>
      </c>
      <c r="T510" s="102" t="s">
        <v>99</v>
      </c>
      <c r="U510" s="59"/>
      <c r="V510" s="59"/>
      <c r="W510" s="59"/>
      <c r="X510" s="59"/>
      <c r="Y510" s="59"/>
      <c r="Z510" s="59"/>
      <c r="AA510" s="102" t="s">
        <v>266</v>
      </c>
      <c r="AB510" s="78"/>
      <c r="AC510" s="78"/>
      <c r="AD510" s="59"/>
      <c r="AE510" s="59"/>
    </row>
    <row r="511">
      <c r="A511" s="299" t="s">
        <v>3173</v>
      </c>
      <c r="B511" s="125">
        <v>5.0</v>
      </c>
      <c r="C511" s="55">
        <v>130.0</v>
      </c>
      <c r="D511" s="83">
        <v>8.93</v>
      </c>
      <c r="E511" s="55">
        <v>1.0</v>
      </c>
      <c r="F511" s="55">
        <v>100.0</v>
      </c>
      <c r="G511" s="55" t="s">
        <v>77</v>
      </c>
      <c r="H511" s="55">
        <v>2.0</v>
      </c>
      <c r="I511" s="59"/>
      <c r="J511" s="59"/>
      <c r="K511" s="96" t="s">
        <v>3174</v>
      </c>
      <c r="L511" s="55">
        <v>10.0</v>
      </c>
      <c r="M511" s="85" t="s">
        <v>3175</v>
      </c>
      <c r="N511" s="55">
        <v>0.22</v>
      </c>
      <c r="O511" s="71" t="s">
        <v>97</v>
      </c>
      <c r="P511" s="59"/>
      <c r="Q511" s="73"/>
      <c r="R511" s="28" t="s">
        <v>3176</v>
      </c>
      <c r="S511" s="28" t="s">
        <v>737</v>
      </c>
      <c r="T511" s="102" t="s">
        <v>99</v>
      </c>
      <c r="U511" s="59"/>
      <c r="V511" s="59"/>
      <c r="W511" s="59"/>
      <c r="X511" s="59"/>
      <c r="Y511" s="59"/>
      <c r="Z511" s="59"/>
      <c r="AA511" s="59"/>
      <c r="AB511" s="78"/>
      <c r="AC511" s="78"/>
      <c r="AD511" s="55">
        <v>3.0</v>
      </c>
      <c r="AE511" s="55"/>
    </row>
    <row r="512">
      <c r="A512" s="299" t="s">
        <v>3177</v>
      </c>
      <c r="B512" s="125">
        <v>7.0</v>
      </c>
      <c r="C512" s="55">
        <v>130.0</v>
      </c>
      <c r="D512" s="83">
        <v>8.93</v>
      </c>
      <c r="E512" s="55">
        <v>1.0</v>
      </c>
      <c r="F512" s="55">
        <v>100.0</v>
      </c>
      <c r="G512" s="55" t="s">
        <v>77</v>
      </c>
      <c r="H512" s="55">
        <v>2.0</v>
      </c>
      <c r="I512" s="59"/>
      <c r="J512" s="59"/>
      <c r="K512" s="67"/>
      <c r="L512" s="55">
        <v>10.0</v>
      </c>
      <c r="M512" s="69"/>
      <c r="N512" s="59"/>
      <c r="O512" s="88"/>
      <c r="P512" s="59"/>
      <c r="Q512" s="73"/>
      <c r="R512" s="74"/>
      <c r="S512" s="28" t="s">
        <v>3178</v>
      </c>
      <c r="T512" s="59"/>
      <c r="U512" s="59"/>
      <c r="V512" s="59"/>
      <c r="W512" s="59"/>
      <c r="X512" s="59"/>
      <c r="Y512" s="59"/>
      <c r="Z512" s="59"/>
      <c r="AA512" s="59"/>
      <c r="AB512" s="78"/>
      <c r="AC512" s="78"/>
      <c r="AD512" s="59"/>
      <c r="AE512" s="59"/>
    </row>
    <row r="513">
      <c r="A513" s="299" t="s">
        <v>3179</v>
      </c>
      <c r="B513" s="125">
        <v>8.0</v>
      </c>
      <c r="C513" s="55">
        <v>130.0</v>
      </c>
      <c r="D513" s="83">
        <v>8.93</v>
      </c>
      <c r="E513" s="55">
        <v>1.0</v>
      </c>
      <c r="F513" s="55">
        <v>100.0</v>
      </c>
      <c r="G513" s="55" t="s">
        <v>77</v>
      </c>
      <c r="H513" s="55">
        <v>2.0</v>
      </c>
      <c r="I513" s="59"/>
      <c r="J513" s="59"/>
      <c r="K513" s="67"/>
      <c r="L513" s="55">
        <v>10.0</v>
      </c>
      <c r="M513" s="69"/>
      <c r="N513" s="59"/>
      <c r="O513" s="88"/>
      <c r="P513" s="59"/>
      <c r="Q513" s="73"/>
      <c r="R513" s="74"/>
      <c r="S513" s="74"/>
      <c r="T513" s="59"/>
      <c r="U513" s="59"/>
      <c r="V513" s="59"/>
      <c r="W513" s="59"/>
      <c r="X513" s="59"/>
      <c r="Y513" s="59"/>
      <c r="Z513" s="59"/>
      <c r="AA513" s="59"/>
      <c r="AB513" s="78"/>
      <c r="AC513" s="78"/>
      <c r="AD513" s="59"/>
      <c r="AE513" s="59"/>
    </row>
    <row r="514">
      <c r="A514" s="299" t="s">
        <v>3180</v>
      </c>
      <c r="B514" s="125">
        <v>9.0</v>
      </c>
      <c r="C514" s="55">
        <v>130.0</v>
      </c>
      <c r="D514" s="83">
        <v>8.93</v>
      </c>
      <c r="E514" s="55">
        <v>1.0</v>
      </c>
      <c r="F514" s="55">
        <v>100.0</v>
      </c>
      <c r="G514" s="55" t="s">
        <v>77</v>
      </c>
      <c r="H514" s="55">
        <v>2.0</v>
      </c>
      <c r="I514" s="59"/>
      <c r="J514" s="59"/>
      <c r="K514" s="67"/>
      <c r="L514" s="55">
        <v>10.0</v>
      </c>
      <c r="M514" s="69"/>
      <c r="N514" s="59"/>
      <c r="O514" s="88"/>
      <c r="P514" s="59"/>
      <c r="Q514" s="73"/>
      <c r="R514" s="74"/>
      <c r="S514" s="28" t="s">
        <v>3181</v>
      </c>
      <c r="T514" s="59"/>
      <c r="U514" s="59"/>
      <c r="V514" s="59"/>
      <c r="W514" s="59"/>
      <c r="X514" s="59"/>
      <c r="Y514" s="59"/>
      <c r="Z514" s="59"/>
      <c r="AA514" s="59"/>
      <c r="AB514" s="78"/>
      <c r="AC514" s="78"/>
      <c r="AD514" s="59"/>
      <c r="AE514" s="59"/>
    </row>
    <row r="515">
      <c r="A515" s="299" t="s">
        <v>3182</v>
      </c>
      <c r="B515" s="125">
        <v>10.0</v>
      </c>
      <c r="C515" s="55">
        <v>130.0</v>
      </c>
      <c r="D515" s="83">
        <v>8.93</v>
      </c>
      <c r="E515" s="55">
        <v>1.0</v>
      </c>
      <c r="F515" s="55">
        <v>100.0</v>
      </c>
      <c r="G515" s="55" t="s">
        <v>77</v>
      </c>
      <c r="H515" s="55">
        <v>2.0</v>
      </c>
      <c r="I515" s="59"/>
      <c r="J515" s="59"/>
      <c r="K515" s="67"/>
      <c r="L515" s="55">
        <v>10.0</v>
      </c>
      <c r="M515" s="69"/>
      <c r="N515" s="59"/>
      <c r="O515" s="88"/>
      <c r="P515" s="59"/>
      <c r="Q515" s="73"/>
      <c r="R515" s="74"/>
      <c r="S515" s="28" t="s">
        <v>3181</v>
      </c>
      <c r="T515" s="59"/>
      <c r="U515" s="59"/>
      <c r="V515" s="59"/>
      <c r="W515" s="59"/>
      <c r="X515" s="59"/>
      <c r="Y515" s="59"/>
      <c r="Z515" s="59"/>
      <c r="AA515" s="59"/>
      <c r="AB515" s="78"/>
      <c r="AC515" s="78"/>
      <c r="AD515" s="59"/>
      <c r="AE515" s="59"/>
    </row>
    <row r="516">
      <c r="A516" s="299" t="s">
        <v>3183</v>
      </c>
      <c r="B516" s="125">
        <v>11.0</v>
      </c>
      <c r="C516" s="55">
        <v>130.0</v>
      </c>
      <c r="D516" s="83">
        <v>8.93</v>
      </c>
      <c r="E516" s="55">
        <v>1.0</v>
      </c>
      <c r="F516" s="55">
        <v>100.0</v>
      </c>
      <c r="G516" s="55" t="s">
        <v>77</v>
      </c>
      <c r="H516" s="55">
        <v>2.0</v>
      </c>
      <c r="I516" s="59"/>
      <c r="J516" s="59"/>
      <c r="K516" s="67"/>
      <c r="L516" s="55">
        <v>10.0</v>
      </c>
      <c r="M516" s="69"/>
      <c r="N516" s="59"/>
      <c r="O516" s="88"/>
      <c r="P516" s="59"/>
      <c r="Q516" s="73"/>
      <c r="R516" s="74"/>
      <c r="S516" s="28" t="s">
        <v>147</v>
      </c>
      <c r="T516" s="59"/>
      <c r="U516" s="59"/>
      <c r="V516" s="59"/>
      <c r="W516" s="59"/>
      <c r="X516" s="59"/>
      <c r="Y516" s="59"/>
      <c r="Z516" s="59"/>
      <c r="AA516" s="59"/>
      <c r="AB516" s="78"/>
      <c r="AC516" s="78"/>
      <c r="AD516" s="59"/>
      <c r="AE516" s="59"/>
    </row>
    <row r="517">
      <c r="A517" s="300" t="s">
        <v>3184</v>
      </c>
      <c r="B517" s="125">
        <v>1.0</v>
      </c>
      <c r="C517" s="55">
        <v>130.0</v>
      </c>
      <c r="D517" s="83">
        <v>8.93</v>
      </c>
      <c r="E517" s="55">
        <v>1.0</v>
      </c>
      <c r="F517" s="55">
        <v>100.0</v>
      </c>
      <c r="G517" s="55" t="s">
        <v>77</v>
      </c>
      <c r="H517" s="55">
        <v>2.0</v>
      </c>
      <c r="I517" s="59"/>
      <c r="J517" s="59"/>
      <c r="K517" s="67"/>
      <c r="L517" s="55">
        <v>10.0</v>
      </c>
      <c r="M517" s="69"/>
      <c r="N517" s="59"/>
      <c r="O517" s="88"/>
      <c r="P517" s="59"/>
      <c r="Q517" s="73"/>
      <c r="R517" s="74"/>
      <c r="S517" s="28" t="s">
        <v>3181</v>
      </c>
      <c r="T517" s="59"/>
      <c r="U517" s="59"/>
      <c r="V517" s="59"/>
      <c r="W517" s="59"/>
      <c r="X517" s="59"/>
      <c r="Y517" s="59"/>
      <c r="Z517" s="59"/>
      <c r="AA517" s="59"/>
      <c r="AB517" s="78"/>
      <c r="AC517" s="78"/>
      <c r="AD517" s="59"/>
      <c r="AE517" s="59"/>
    </row>
    <row r="518">
      <c r="A518" s="300" t="s">
        <v>3185</v>
      </c>
      <c r="B518" s="125">
        <v>4.0</v>
      </c>
      <c r="C518" s="55">
        <v>130.0</v>
      </c>
      <c r="D518" s="83">
        <v>8.93</v>
      </c>
      <c r="E518" s="55">
        <v>1.0</v>
      </c>
      <c r="F518" s="55">
        <v>100.0</v>
      </c>
      <c r="G518" s="55" t="s">
        <v>77</v>
      </c>
      <c r="H518" s="55">
        <v>2.0</v>
      </c>
      <c r="I518" s="55" t="s">
        <v>122</v>
      </c>
      <c r="J518" s="59"/>
      <c r="K518" s="67"/>
      <c r="L518" s="55">
        <v>10.0</v>
      </c>
      <c r="M518" s="69"/>
      <c r="N518" s="59"/>
      <c r="O518" s="88"/>
      <c r="P518" s="59"/>
      <c r="Q518" s="73"/>
      <c r="R518" s="74"/>
      <c r="S518" s="74"/>
      <c r="T518" s="59"/>
      <c r="U518" s="59"/>
      <c r="V518" s="59"/>
      <c r="W518" s="59"/>
      <c r="X518" s="59"/>
      <c r="Y518" s="59"/>
      <c r="Z518" s="59"/>
      <c r="AA518" s="59"/>
      <c r="AB518" s="78"/>
      <c r="AC518" s="78"/>
      <c r="AD518" s="59"/>
      <c r="AE518" s="59"/>
    </row>
    <row r="519">
      <c r="A519" s="300" t="s">
        <v>3186</v>
      </c>
      <c r="B519" s="125">
        <v>7.0</v>
      </c>
      <c r="C519" s="55">
        <v>130.0</v>
      </c>
      <c r="D519" s="83">
        <v>8.93</v>
      </c>
      <c r="E519" s="55">
        <v>1.0</v>
      </c>
      <c r="F519" s="55">
        <v>100.0</v>
      </c>
      <c r="G519" s="55" t="s">
        <v>77</v>
      </c>
      <c r="H519" s="55">
        <v>2.0</v>
      </c>
      <c r="I519" s="59"/>
      <c r="J519" s="59"/>
      <c r="K519" s="67"/>
      <c r="L519" s="55">
        <v>10.0</v>
      </c>
      <c r="M519" s="69"/>
      <c r="N519" s="59"/>
      <c r="O519" s="88"/>
      <c r="P519" s="59"/>
      <c r="Q519" s="73"/>
      <c r="R519" s="74"/>
      <c r="S519" s="28" t="s">
        <v>3169</v>
      </c>
      <c r="T519" s="59"/>
      <c r="U519" s="59"/>
      <c r="V519" s="59"/>
      <c r="W519" s="59"/>
      <c r="X519" s="59"/>
      <c r="Y519" s="59"/>
      <c r="Z519" s="59"/>
      <c r="AA519" s="59"/>
      <c r="AB519" s="78"/>
      <c r="AC519" s="78"/>
      <c r="AD519" s="59"/>
      <c r="AE519" s="59"/>
    </row>
    <row r="520">
      <c r="A520" s="300" t="s">
        <v>3187</v>
      </c>
      <c r="B520" s="125">
        <v>10.0</v>
      </c>
      <c r="C520" s="55">
        <v>130.0</v>
      </c>
      <c r="D520" s="83">
        <v>8.93</v>
      </c>
      <c r="E520" s="55">
        <v>1.0</v>
      </c>
      <c r="F520" s="55">
        <v>100.0</v>
      </c>
      <c r="G520" s="55" t="s">
        <v>77</v>
      </c>
      <c r="H520" s="55">
        <v>2.0</v>
      </c>
      <c r="I520" s="59"/>
      <c r="J520" s="59"/>
      <c r="K520" s="67"/>
      <c r="L520" s="55">
        <v>10.0</v>
      </c>
      <c r="M520" s="69"/>
      <c r="N520" s="59"/>
      <c r="O520" s="88"/>
      <c r="P520" s="59"/>
      <c r="Q520" s="73"/>
      <c r="R520" s="74"/>
      <c r="S520" s="74"/>
      <c r="T520" s="59"/>
      <c r="U520" s="59"/>
      <c r="V520" s="59"/>
      <c r="W520" s="59"/>
      <c r="X520" s="59"/>
      <c r="Y520" s="59"/>
      <c r="Z520" s="59"/>
      <c r="AA520" s="59"/>
      <c r="AB520" s="78"/>
      <c r="AC520" s="78"/>
      <c r="AD520" s="59"/>
      <c r="AE520" s="59"/>
    </row>
    <row r="521">
      <c r="A521" s="301" t="s">
        <v>3188</v>
      </c>
      <c r="B521" s="125">
        <v>1.0</v>
      </c>
      <c r="C521" s="55">
        <v>130.0</v>
      </c>
      <c r="D521" s="83">
        <v>8.93</v>
      </c>
      <c r="E521" s="55">
        <v>1.0</v>
      </c>
      <c r="F521" s="55">
        <v>100.0</v>
      </c>
      <c r="G521" s="55" t="s">
        <v>77</v>
      </c>
      <c r="H521" s="55">
        <v>2.0</v>
      </c>
      <c r="I521" s="59"/>
      <c r="J521" s="59"/>
      <c r="K521" s="67"/>
      <c r="L521" s="55">
        <v>10.0</v>
      </c>
      <c r="M521" s="69"/>
      <c r="N521" s="59"/>
      <c r="O521" s="88"/>
      <c r="P521" s="59"/>
      <c r="Q521" s="73"/>
      <c r="R521" s="74"/>
      <c r="S521" s="74"/>
      <c r="T521" s="59"/>
      <c r="U521" s="59"/>
      <c r="V521" s="59"/>
      <c r="W521" s="59"/>
      <c r="X521" s="59"/>
      <c r="Y521" s="59"/>
      <c r="Z521" s="59"/>
      <c r="AA521" s="59"/>
      <c r="AB521" s="78"/>
      <c r="AC521" s="78"/>
      <c r="AD521" s="59"/>
      <c r="AE521" s="59"/>
    </row>
    <row r="522">
      <c r="A522" s="301" t="s">
        <v>3189</v>
      </c>
      <c r="B522" s="125">
        <v>2.0</v>
      </c>
      <c r="C522" s="55">
        <v>130.0</v>
      </c>
      <c r="D522" s="83">
        <v>8.93</v>
      </c>
      <c r="E522" s="55">
        <v>1.0</v>
      </c>
      <c r="F522" s="55">
        <v>100.0</v>
      </c>
      <c r="G522" s="55" t="s">
        <v>77</v>
      </c>
      <c r="H522" s="55">
        <v>2.0</v>
      </c>
      <c r="I522" s="59"/>
      <c r="J522" s="59"/>
      <c r="K522" s="67"/>
      <c r="L522" s="55">
        <v>10.0</v>
      </c>
      <c r="M522" s="69"/>
      <c r="N522" s="59"/>
      <c r="O522" s="88"/>
      <c r="P522" s="59"/>
      <c r="Q522" s="73"/>
      <c r="R522" s="74"/>
      <c r="S522" s="28" t="s">
        <v>3190</v>
      </c>
      <c r="T522" s="59"/>
      <c r="U522" s="59"/>
      <c r="V522" s="59"/>
      <c r="W522" s="59"/>
      <c r="X522" s="59"/>
      <c r="Y522" s="59"/>
      <c r="Z522" s="59"/>
      <c r="AA522" s="59"/>
      <c r="AB522" s="78"/>
      <c r="AC522" s="78"/>
      <c r="AD522" s="59"/>
      <c r="AE522" s="59"/>
    </row>
    <row r="523">
      <c r="A523" s="301" t="s">
        <v>3191</v>
      </c>
      <c r="B523" s="125">
        <v>3.0</v>
      </c>
      <c r="C523" s="55">
        <v>130.0</v>
      </c>
      <c r="D523" s="83">
        <v>8.93</v>
      </c>
      <c r="E523" s="55">
        <v>1.0</v>
      </c>
      <c r="F523" s="55">
        <v>100.0</v>
      </c>
      <c r="G523" s="55" t="s">
        <v>77</v>
      </c>
      <c r="H523" s="55">
        <v>2.0</v>
      </c>
      <c r="I523" s="59"/>
      <c r="J523" s="59"/>
      <c r="K523" s="67"/>
      <c r="L523" s="55">
        <v>10.0</v>
      </c>
      <c r="M523" s="69"/>
      <c r="N523" s="59"/>
      <c r="O523" s="88"/>
      <c r="P523" s="59"/>
      <c r="Q523" s="73"/>
      <c r="R523" s="74"/>
      <c r="S523" s="28"/>
      <c r="T523" s="59"/>
      <c r="U523" s="59"/>
      <c r="V523" s="59"/>
      <c r="W523" s="59"/>
      <c r="X523" s="59"/>
      <c r="Y523" s="59"/>
      <c r="Z523" s="59"/>
      <c r="AA523" s="59"/>
      <c r="AB523" s="78"/>
      <c r="AC523" s="78"/>
      <c r="AD523" s="59"/>
      <c r="AE523" s="59"/>
    </row>
    <row r="524">
      <c r="A524" s="301" t="s">
        <v>3192</v>
      </c>
      <c r="B524" s="125">
        <v>4.0</v>
      </c>
      <c r="C524" s="55">
        <v>130.0</v>
      </c>
      <c r="D524" s="83">
        <v>8.93</v>
      </c>
      <c r="E524" s="55">
        <v>1.0</v>
      </c>
      <c r="F524" s="55">
        <v>100.0</v>
      </c>
      <c r="G524" s="55" t="s">
        <v>77</v>
      </c>
      <c r="H524" s="55">
        <v>2.0</v>
      </c>
      <c r="I524" s="59"/>
      <c r="J524" s="59"/>
      <c r="K524" s="67"/>
      <c r="L524" s="55">
        <v>10.0</v>
      </c>
      <c r="M524" s="69"/>
      <c r="N524" s="59"/>
      <c r="O524" s="88"/>
      <c r="P524" s="59"/>
      <c r="Q524" s="73"/>
      <c r="R524" s="74"/>
      <c r="S524" s="74"/>
      <c r="T524" s="59"/>
      <c r="U524" s="59"/>
      <c r="V524" s="59"/>
      <c r="W524" s="59"/>
      <c r="X524" s="59"/>
      <c r="Y524" s="59"/>
      <c r="Z524" s="59"/>
      <c r="AA524" s="59"/>
      <c r="AB524" s="78"/>
      <c r="AC524" s="78"/>
      <c r="AD524" s="59"/>
      <c r="AE524" s="59"/>
    </row>
    <row r="525">
      <c r="A525" s="301" t="s">
        <v>3193</v>
      </c>
      <c r="B525" s="125">
        <v>5.0</v>
      </c>
      <c r="C525" s="55">
        <v>130.0</v>
      </c>
      <c r="D525" s="83">
        <v>8.93</v>
      </c>
      <c r="E525" s="55">
        <v>1.0</v>
      </c>
      <c r="F525" s="55">
        <v>100.0</v>
      </c>
      <c r="G525" s="55" t="s">
        <v>77</v>
      </c>
      <c r="H525" s="55">
        <v>2.0</v>
      </c>
      <c r="I525" s="59"/>
      <c r="J525" s="59"/>
      <c r="K525" s="67"/>
      <c r="L525" s="55">
        <v>10.0</v>
      </c>
      <c r="M525" s="69"/>
      <c r="N525" s="59"/>
      <c r="O525" s="88"/>
      <c r="P525" s="59"/>
      <c r="Q525" s="73"/>
      <c r="R525" s="74"/>
      <c r="S525" s="74"/>
      <c r="T525" s="59"/>
      <c r="U525" s="59"/>
      <c r="V525" s="59"/>
      <c r="W525" s="59"/>
      <c r="X525" s="59"/>
      <c r="Y525" s="59"/>
      <c r="Z525" s="59"/>
      <c r="AA525" s="59"/>
      <c r="AB525" s="78"/>
      <c r="AC525" s="78"/>
      <c r="AD525" s="59"/>
      <c r="AE525" s="59"/>
    </row>
    <row r="526">
      <c r="A526" s="301" t="s">
        <v>3194</v>
      </c>
      <c r="B526" s="125">
        <v>6.0</v>
      </c>
      <c r="C526" s="55">
        <v>130.0</v>
      </c>
      <c r="D526" s="83">
        <v>8.93</v>
      </c>
      <c r="E526" s="55">
        <v>1.0</v>
      </c>
      <c r="F526" s="55">
        <v>100.0</v>
      </c>
      <c r="G526" s="55" t="s">
        <v>77</v>
      </c>
      <c r="H526" s="55">
        <v>2.0</v>
      </c>
      <c r="I526" s="59"/>
      <c r="J526" s="59"/>
      <c r="K526" s="67"/>
      <c r="L526" s="55">
        <v>10.0</v>
      </c>
      <c r="M526" s="69"/>
      <c r="N526" s="59"/>
      <c r="O526" s="88"/>
      <c r="P526" s="59"/>
      <c r="Q526" s="73"/>
      <c r="R526" s="74"/>
      <c r="S526" s="28" t="s">
        <v>3195</v>
      </c>
      <c r="T526" s="59"/>
      <c r="U526" s="59"/>
      <c r="V526" s="59"/>
      <c r="W526" s="59"/>
      <c r="X526" s="59"/>
      <c r="Y526" s="59"/>
      <c r="Z526" s="59"/>
      <c r="AA526" s="59"/>
      <c r="AB526" s="78"/>
      <c r="AC526" s="78"/>
      <c r="AD526" s="59"/>
      <c r="AE526" s="59"/>
    </row>
    <row r="527">
      <c r="A527" s="301" t="s">
        <v>3196</v>
      </c>
      <c r="B527" s="310">
        <v>8.0</v>
      </c>
      <c r="C527" s="55">
        <v>130.0</v>
      </c>
      <c r="D527" s="83">
        <v>8.93</v>
      </c>
      <c r="E527" s="55">
        <v>1.0</v>
      </c>
      <c r="F527" s="55">
        <v>100.0</v>
      </c>
      <c r="G527" s="55" t="s">
        <v>77</v>
      </c>
      <c r="H527" s="55">
        <v>2.0</v>
      </c>
      <c r="I527" s="59"/>
      <c r="J527" s="59"/>
      <c r="K527" s="96" t="s">
        <v>3197</v>
      </c>
      <c r="L527" s="55">
        <v>10.0</v>
      </c>
      <c r="M527" s="85" t="s">
        <v>3198</v>
      </c>
      <c r="N527" s="55">
        <v>0.22</v>
      </c>
      <c r="O527" s="71" t="s">
        <v>92</v>
      </c>
      <c r="P527" s="59"/>
      <c r="Q527" s="73"/>
      <c r="R527" s="74"/>
      <c r="S527" s="28" t="s">
        <v>3199</v>
      </c>
      <c r="T527" s="59"/>
      <c r="U527" s="59"/>
      <c r="V527" s="59"/>
      <c r="W527" s="59"/>
      <c r="X527" s="59"/>
      <c r="Y527" s="59"/>
      <c r="Z527" s="59"/>
      <c r="AA527" s="59"/>
      <c r="AB527" s="78"/>
      <c r="AC527" s="78"/>
      <c r="AD527" s="55">
        <v>2.0</v>
      </c>
      <c r="AE527" s="55">
        <v>4.0</v>
      </c>
    </row>
    <row r="528">
      <c r="A528" s="301" t="s">
        <v>3200</v>
      </c>
      <c r="B528" s="310">
        <v>9.0</v>
      </c>
      <c r="C528" s="55">
        <v>130.0</v>
      </c>
      <c r="D528" s="83">
        <v>8.93</v>
      </c>
      <c r="E528" s="55">
        <v>1.0</v>
      </c>
      <c r="F528" s="55">
        <v>100.0</v>
      </c>
      <c r="G528" s="55" t="s">
        <v>77</v>
      </c>
      <c r="H528" s="55">
        <v>2.0</v>
      </c>
      <c r="I528" s="59"/>
      <c r="J528" s="59"/>
      <c r="K528" s="96" t="s">
        <v>1546</v>
      </c>
      <c r="L528" s="55">
        <v>10.0</v>
      </c>
      <c r="M528" s="85" t="s">
        <v>1850</v>
      </c>
      <c r="N528" s="55">
        <v>0.22</v>
      </c>
      <c r="O528" s="71" t="s">
        <v>92</v>
      </c>
      <c r="P528" s="59"/>
      <c r="Q528" s="73"/>
      <c r="R528" s="74"/>
      <c r="S528" s="28" t="s">
        <v>737</v>
      </c>
      <c r="T528" s="59"/>
      <c r="U528" s="59"/>
      <c r="V528" s="59"/>
      <c r="W528" s="59"/>
      <c r="X528" s="59"/>
      <c r="Y528" s="59"/>
      <c r="Z528" s="59"/>
      <c r="AA528" s="59"/>
      <c r="AB528" s="78"/>
      <c r="AC528" s="78"/>
      <c r="AD528" s="59"/>
      <c r="AE528" s="59"/>
    </row>
    <row r="529">
      <c r="A529" s="311" t="s">
        <v>3201</v>
      </c>
      <c r="B529" s="310">
        <v>10.0</v>
      </c>
      <c r="C529" s="55">
        <v>130.0</v>
      </c>
      <c r="D529" s="83">
        <v>8.93</v>
      </c>
      <c r="E529" s="55">
        <v>1.0</v>
      </c>
      <c r="F529" s="55">
        <v>100.0</v>
      </c>
      <c r="G529" s="55" t="s">
        <v>77</v>
      </c>
      <c r="H529" s="55">
        <v>2.0</v>
      </c>
      <c r="I529" s="59"/>
      <c r="J529" s="59"/>
      <c r="K529" s="96" t="s">
        <v>2693</v>
      </c>
      <c r="L529" s="55">
        <v>10.0</v>
      </c>
      <c r="M529" s="85" t="s">
        <v>3202</v>
      </c>
      <c r="N529" s="55">
        <v>0.22</v>
      </c>
      <c r="O529" s="71" t="s">
        <v>92</v>
      </c>
      <c r="P529" s="59"/>
      <c r="Q529" s="73"/>
      <c r="R529" s="28" t="s">
        <v>3203</v>
      </c>
      <c r="S529" s="28" t="s">
        <v>3204</v>
      </c>
      <c r="T529" s="59"/>
      <c r="U529" s="59"/>
      <c r="V529" s="59"/>
      <c r="W529" s="59"/>
      <c r="X529" s="59"/>
      <c r="Y529" s="59"/>
      <c r="Z529" s="59"/>
      <c r="AA529" s="59"/>
      <c r="AB529" s="78"/>
      <c r="AC529" s="78"/>
      <c r="AD529" s="55">
        <v>1.0</v>
      </c>
      <c r="AE529" s="59"/>
    </row>
    <row r="530">
      <c r="A530" s="301" t="s">
        <v>3205</v>
      </c>
      <c r="B530" s="310">
        <v>11.0</v>
      </c>
      <c r="C530" s="55">
        <v>130.0</v>
      </c>
      <c r="D530" s="83">
        <v>8.93</v>
      </c>
      <c r="E530" s="55">
        <v>1.0</v>
      </c>
      <c r="F530" s="55">
        <v>100.0</v>
      </c>
      <c r="G530" s="55" t="s">
        <v>77</v>
      </c>
      <c r="H530" s="55">
        <v>2.0</v>
      </c>
      <c r="I530" s="55" t="s">
        <v>95</v>
      </c>
      <c r="J530" s="59"/>
      <c r="K530" s="96" t="s">
        <v>3206</v>
      </c>
      <c r="L530" s="55">
        <v>10.0</v>
      </c>
      <c r="M530" s="85" t="s">
        <v>3207</v>
      </c>
      <c r="N530" s="55">
        <v>0.22</v>
      </c>
      <c r="O530" s="71" t="s">
        <v>92</v>
      </c>
      <c r="P530" s="59"/>
      <c r="Q530" s="73"/>
      <c r="R530" s="28" t="s">
        <v>3208</v>
      </c>
      <c r="S530" s="28" t="s">
        <v>3209</v>
      </c>
      <c r="T530" s="59"/>
      <c r="U530" s="59"/>
      <c r="V530" s="59"/>
      <c r="W530" s="59"/>
      <c r="X530" s="59"/>
      <c r="Y530" s="59"/>
      <c r="Z530" s="59"/>
      <c r="AA530" s="59"/>
      <c r="AB530" s="78"/>
      <c r="AC530" s="78"/>
      <c r="AD530" s="59"/>
      <c r="AE530" s="59"/>
    </row>
    <row r="531">
      <c r="A531" s="302" t="s">
        <v>3210</v>
      </c>
      <c r="B531" s="125">
        <v>1.0</v>
      </c>
      <c r="C531" s="55">
        <v>130.0</v>
      </c>
      <c r="D531" s="83">
        <v>8.93</v>
      </c>
      <c r="E531" s="55">
        <v>1.0</v>
      </c>
      <c r="F531" s="55">
        <v>100.0</v>
      </c>
      <c r="G531" s="55" t="s">
        <v>77</v>
      </c>
      <c r="H531" s="55">
        <v>2.0</v>
      </c>
      <c r="I531" s="59"/>
      <c r="J531" s="59"/>
      <c r="K531" s="67"/>
      <c r="L531" s="55">
        <v>10.0</v>
      </c>
      <c r="M531" s="69"/>
      <c r="N531" s="59"/>
      <c r="O531" s="88"/>
      <c r="P531" s="59"/>
      <c r="Q531" s="73"/>
      <c r="R531" s="74"/>
      <c r="S531" s="28" t="s">
        <v>147</v>
      </c>
      <c r="T531" s="59"/>
      <c r="U531" s="59"/>
      <c r="V531" s="59"/>
      <c r="W531" s="59"/>
      <c r="X531" s="59"/>
      <c r="Y531" s="59"/>
      <c r="Z531" s="59"/>
      <c r="AA531" s="59"/>
      <c r="AB531" s="78"/>
      <c r="AC531" s="78"/>
      <c r="AD531" s="59"/>
      <c r="AE531" s="59"/>
    </row>
    <row r="532">
      <c r="A532" s="302" t="s">
        <v>3211</v>
      </c>
      <c r="B532" s="125">
        <v>2.0</v>
      </c>
      <c r="C532" s="55">
        <v>130.0</v>
      </c>
      <c r="D532" s="83">
        <v>8.93</v>
      </c>
      <c r="E532" s="55">
        <v>1.0</v>
      </c>
      <c r="F532" s="55">
        <v>100.0</v>
      </c>
      <c r="G532" s="55" t="s">
        <v>77</v>
      </c>
      <c r="H532" s="55">
        <v>2.0</v>
      </c>
      <c r="I532" s="59"/>
      <c r="J532" s="59"/>
      <c r="K532" s="67"/>
      <c r="L532" s="55">
        <v>10.0</v>
      </c>
      <c r="M532" s="69"/>
      <c r="N532" s="59"/>
      <c r="O532" s="88"/>
      <c r="P532" s="59"/>
      <c r="Q532" s="73"/>
      <c r="R532" s="74"/>
      <c r="S532" s="28" t="s">
        <v>3195</v>
      </c>
      <c r="T532" s="59"/>
      <c r="U532" s="59"/>
      <c r="V532" s="59"/>
      <c r="W532" s="59"/>
      <c r="X532" s="59"/>
      <c r="Y532" s="59"/>
      <c r="Z532" s="59"/>
      <c r="AA532" s="59"/>
      <c r="AB532" s="78"/>
      <c r="AC532" s="78"/>
      <c r="AD532" s="59"/>
      <c r="AE532" s="59"/>
    </row>
    <row r="533">
      <c r="A533" s="302" t="s">
        <v>3212</v>
      </c>
      <c r="B533" s="125">
        <v>3.0</v>
      </c>
      <c r="C533" s="55">
        <v>130.0</v>
      </c>
      <c r="D533" s="83">
        <v>8.93</v>
      </c>
      <c r="E533" s="55">
        <v>1.0</v>
      </c>
      <c r="F533" s="55">
        <v>100.0</v>
      </c>
      <c r="G533" s="55" t="s">
        <v>77</v>
      </c>
      <c r="H533" s="55">
        <v>2.0</v>
      </c>
      <c r="I533" s="59"/>
      <c r="J533" s="59"/>
      <c r="K533" s="67"/>
      <c r="L533" s="55">
        <v>10.0</v>
      </c>
      <c r="M533" s="69"/>
      <c r="N533" s="59"/>
      <c r="O533" s="88"/>
      <c r="P533" s="59"/>
      <c r="Q533" s="73"/>
      <c r="R533" s="74"/>
      <c r="S533" s="28" t="s">
        <v>3195</v>
      </c>
      <c r="T533" s="59"/>
      <c r="U533" s="59"/>
      <c r="V533" s="59"/>
      <c r="W533" s="59"/>
      <c r="X533" s="59"/>
      <c r="Y533" s="59"/>
      <c r="Z533" s="59"/>
      <c r="AA533" s="59"/>
      <c r="AB533" s="78"/>
      <c r="AC533" s="78"/>
      <c r="AD533" s="59"/>
      <c r="AE533" s="59"/>
    </row>
    <row r="534">
      <c r="A534" s="302" t="s">
        <v>3213</v>
      </c>
      <c r="B534" s="125">
        <v>5.0</v>
      </c>
      <c r="C534" s="55">
        <v>130.0</v>
      </c>
      <c r="D534" s="83">
        <v>8.93</v>
      </c>
      <c r="E534" s="55">
        <v>1.0</v>
      </c>
      <c r="F534" s="55">
        <v>100.0</v>
      </c>
      <c r="G534" s="55" t="s">
        <v>77</v>
      </c>
      <c r="H534" s="55">
        <v>2.0</v>
      </c>
      <c r="I534" s="59"/>
      <c r="J534" s="59"/>
      <c r="K534" s="67"/>
      <c r="L534" s="55">
        <v>10.0</v>
      </c>
      <c r="M534" s="69"/>
      <c r="N534" s="59"/>
      <c r="O534" s="88"/>
      <c r="P534" s="59"/>
      <c r="Q534" s="73"/>
      <c r="R534" s="74"/>
      <c r="S534" s="28" t="s">
        <v>147</v>
      </c>
      <c r="T534" s="59"/>
      <c r="U534" s="59"/>
      <c r="V534" s="59"/>
      <c r="W534" s="59"/>
      <c r="X534" s="59"/>
      <c r="Y534" s="59"/>
      <c r="Z534" s="59"/>
      <c r="AA534" s="59"/>
      <c r="AB534" s="78"/>
      <c r="AC534" s="78"/>
      <c r="AD534" s="59"/>
      <c r="AE534" s="59"/>
    </row>
    <row r="535">
      <c r="A535" s="302" t="s">
        <v>3214</v>
      </c>
      <c r="B535" s="125">
        <v>6.0</v>
      </c>
      <c r="C535" s="55">
        <v>130.0</v>
      </c>
      <c r="D535" s="83">
        <v>8.93</v>
      </c>
      <c r="E535" s="55">
        <v>1.0</v>
      </c>
      <c r="F535" s="55">
        <v>100.0</v>
      </c>
      <c r="G535" s="55" t="s">
        <v>77</v>
      </c>
      <c r="H535" s="55">
        <v>2.0</v>
      </c>
      <c r="I535" s="59"/>
      <c r="J535" s="59"/>
      <c r="K535" s="67"/>
      <c r="L535" s="55">
        <v>10.0</v>
      </c>
      <c r="M535" s="69"/>
      <c r="N535" s="59"/>
      <c r="O535" s="88"/>
      <c r="P535" s="59"/>
      <c r="Q535" s="73"/>
      <c r="R535" s="74"/>
      <c r="S535" s="28" t="s">
        <v>147</v>
      </c>
      <c r="T535" s="59"/>
      <c r="U535" s="59"/>
      <c r="V535" s="59"/>
      <c r="W535" s="59"/>
      <c r="X535" s="59"/>
      <c r="Y535" s="59"/>
      <c r="Z535" s="59"/>
      <c r="AA535" s="59"/>
      <c r="AB535" s="78"/>
      <c r="AC535" s="78"/>
      <c r="AD535" s="59"/>
      <c r="AE535" s="59"/>
    </row>
    <row r="536">
      <c r="A536" s="302" t="s">
        <v>3215</v>
      </c>
      <c r="B536" s="125">
        <v>8.0</v>
      </c>
      <c r="C536" s="55">
        <v>130.0</v>
      </c>
      <c r="D536" s="83">
        <v>8.93</v>
      </c>
      <c r="E536" s="55">
        <v>1.0</v>
      </c>
      <c r="F536" s="55">
        <v>100.0</v>
      </c>
      <c r="G536" s="55" t="s">
        <v>77</v>
      </c>
      <c r="H536" s="55">
        <v>2.0</v>
      </c>
      <c r="I536" s="59"/>
      <c r="J536" s="59"/>
      <c r="K536" s="67"/>
      <c r="L536" s="55">
        <v>10.0</v>
      </c>
      <c r="M536" s="69"/>
      <c r="N536" s="59"/>
      <c r="O536" s="88"/>
      <c r="P536" s="59"/>
      <c r="Q536" s="73"/>
      <c r="R536" s="74"/>
      <c r="S536" s="28" t="s">
        <v>147</v>
      </c>
      <c r="T536" s="59"/>
      <c r="U536" s="59"/>
      <c r="V536" s="59"/>
      <c r="W536" s="59"/>
      <c r="X536" s="59"/>
      <c r="Y536" s="59"/>
      <c r="Z536" s="59"/>
      <c r="AA536" s="59"/>
      <c r="AB536" s="78"/>
      <c r="AC536" s="78"/>
      <c r="AD536" s="59"/>
      <c r="AE536" s="59"/>
    </row>
    <row r="537">
      <c r="A537" s="302" t="s">
        <v>3216</v>
      </c>
      <c r="B537" s="125">
        <v>9.0</v>
      </c>
      <c r="C537" s="55">
        <v>130.0</v>
      </c>
      <c r="D537" s="83">
        <v>8.93</v>
      </c>
      <c r="E537" s="55">
        <v>1.0</v>
      </c>
      <c r="F537" s="55">
        <v>100.0</v>
      </c>
      <c r="G537" s="55" t="s">
        <v>77</v>
      </c>
      <c r="H537" s="55">
        <v>2.0</v>
      </c>
      <c r="I537" s="59"/>
      <c r="J537" s="59"/>
      <c r="K537" s="67"/>
      <c r="L537" s="55">
        <v>10.0</v>
      </c>
      <c r="M537" s="69"/>
      <c r="N537" s="59"/>
      <c r="O537" s="88"/>
      <c r="P537" s="59"/>
      <c r="Q537" s="73"/>
      <c r="R537" s="74"/>
      <c r="S537" s="28" t="s">
        <v>147</v>
      </c>
      <c r="T537" s="59"/>
      <c r="U537" s="59"/>
      <c r="V537" s="59"/>
      <c r="W537" s="59"/>
      <c r="X537" s="59"/>
      <c r="Y537" s="59"/>
      <c r="Z537" s="59"/>
      <c r="AA537" s="59"/>
      <c r="AB537" s="78"/>
      <c r="AC537" s="78"/>
      <c r="AD537" s="59"/>
      <c r="AE537" s="59"/>
    </row>
    <row r="538">
      <c r="A538" s="302" t="s">
        <v>3217</v>
      </c>
      <c r="B538" s="125">
        <v>10.0</v>
      </c>
      <c r="C538" s="55">
        <v>130.0</v>
      </c>
      <c r="D538" s="83">
        <v>8.93</v>
      </c>
      <c r="E538" s="55">
        <v>1.0</v>
      </c>
      <c r="F538" s="55">
        <v>100.0</v>
      </c>
      <c r="G538" s="55" t="s">
        <v>77</v>
      </c>
      <c r="H538" s="55">
        <v>2.0</v>
      </c>
      <c r="I538" s="59"/>
      <c r="J538" s="59"/>
      <c r="K538" s="67"/>
      <c r="L538" s="55">
        <v>10.0</v>
      </c>
      <c r="M538" s="69"/>
      <c r="N538" s="59"/>
      <c r="O538" s="88"/>
      <c r="P538" s="59"/>
      <c r="Q538" s="73"/>
      <c r="R538" s="74"/>
      <c r="S538" s="28" t="s">
        <v>147</v>
      </c>
      <c r="T538" s="59"/>
      <c r="U538" s="59"/>
      <c r="V538" s="59"/>
      <c r="W538" s="59"/>
      <c r="X538" s="59"/>
      <c r="Y538" s="59"/>
      <c r="Z538" s="59"/>
      <c r="AA538" s="59"/>
      <c r="AB538" s="78"/>
      <c r="AC538" s="78"/>
      <c r="AD538" s="59"/>
      <c r="AE538" s="59"/>
    </row>
    <row r="539">
      <c r="A539" s="302" t="s">
        <v>3218</v>
      </c>
      <c r="B539" s="125">
        <v>11.0</v>
      </c>
      <c r="C539" s="55">
        <v>130.0</v>
      </c>
      <c r="D539" s="83">
        <v>8.93</v>
      </c>
      <c r="E539" s="55">
        <v>1.0</v>
      </c>
      <c r="F539" s="55">
        <v>100.0</v>
      </c>
      <c r="G539" s="55" t="s">
        <v>77</v>
      </c>
      <c r="H539" s="55">
        <v>2.0</v>
      </c>
      <c r="I539" s="59"/>
      <c r="J539" s="59"/>
      <c r="K539" s="67"/>
      <c r="L539" s="55">
        <v>10.0</v>
      </c>
      <c r="M539" s="69"/>
      <c r="N539" s="59"/>
      <c r="O539" s="88"/>
      <c r="P539" s="59"/>
      <c r="Q539" s="73"/>
      <c r="R539" s="74"/>
      <c r="S539" s="28" t="s">
        <v>147</v>
      </c>
      <c r="T539" s="59"/>
      <c r="U539" s="59"/>
      <c r="V539" s="59"/>
      <c r="W539" s="59"/>
      <c r="X539" s="59"/>
      <c r="Y539" s="59"/>
      <c r="Z539" s="59"/>
      <c r="AA539" s="59"/>
      <c r="AB539" s="78"/>
      <c r="AC539" s="78"/>
      <c r="AD539" s="59"/>
      <c r="AE539" s="59"/>
    </row>
    <row r="540">
      <c r="A540" s="302" t="s">
        <v>3219</v>
      </c>
      <c r="B540" s="125">
        <v>12.0</v>
      </c>
      <c r="C540" s="55">
        <v>130.0</v>
      </c>
      <c r="D540" s="83">
        <v>8.93</v>
      </c>
      <c r="E540" s="55">
        <v>1.0</v>
      </c>
      <c r="F540" s="55">
        <v>100.0</v>
      </c>
      <c r="G540" s="55" t="s">
        <v>77</v>
      </c>
      <c r="H540" s="55">
        <v>2.0</v>
      </c>
      <c r="I540" s="59"/>
      <c r="J540" s="59"/>
      <c r="K540" s="67"/>
      <c r="L540" s="55">
        <v>10.0</v>
      </c>
      <c r="M540" s="69"/>
      <c r="N540" s="59"/>
      <c r="O540" s="88"/>
      <c r="P540" s="59"/>
      <c r="Q540" s="73"/>
      <c r="R540" s="74"/>
      <c r="S540" s="28" t="s">
        <v>3220</v>
      </c>
      <c r="T540" s="59"/>
      <c r="U540" s="59"/>
      <c r="V540" s="59"/>
      <c r="W540" s="59"/>
      <c r="X540" s="59"/>
      <c r="Y540" s="59"/>
      <c r="Z540" s="59"/>
      <c r="AA540" s="59"/>
      <c r="AB540" s="78"/>
      <c r="AC540" s="78"/>
      <c r="AD540" s="59"/>
      <c r="AE540" s="59"/>
    </row>
    <row r="541">
      <c r="A541" s="303" t="s">
        <v>3221</v>
      </c>
      <c r="B541" s="125">
        <v>1.0</v>
      </c>
      <c r="C541" s="55">
        <v>130.0</v>
      </c>
      <c r="D541" s="83">
        <v>8.93</v>
      </c>
      <c r="E541" s="55">
        <v>1.0</v>
      </c>
      <c r="F541" s="55">
        <v>100.0</v>
      </c>
      <c r="G541" s="55" t="s">
        <v>77</v>
      </c>
      <c r="H541" s="55">
        <v>2.0</v>
      </c>
      <c r="I541" s="59"/>
      <c r="J541" s="59"/>
      <c r="K541" s="67"/>
      <c r="L541" s="55">
        <v>10.0</v>
      </c>
      <c r="M541" s="69"/>
      <c r="N541" s="59"/>
      <c r="O541" s="88"/>
      <c r="P541" s="59"/>
      <c r="Q541" s="73"/>
      <c r="R541" s="74"/>
      <c r="S541" s="28" t="s">
        <v>3222</v>
      </c>
      <c r="T541" s="59"/>
      <c r="U541" s="59"/>
      <c r="V541" s="59"/>
      <c r="W541" s="59"/>
      <c r="X541" s="59"/>
      <c r="Y541" s="59"/>
      <c r="Z541" s="59"/>
      <c r="AA541" s="59"/>
      <c r="AB541" s="78"/>
      <c r="AC541" s="78"/>
      <c r="AD541" s="59"/>
      <c r="AE541" s="59"/>
    </row>
    <row r="542">
      <c r="A542" s="303" t="s">
        <v>3223</v>
      </c>
      <c r="B542" s="125">
        <v>2.0</v>
      </c>
      <c r="C542" s="55">
        <v>130.0</v>
      </c>
      <c r="D542" s="83">
        <v>8.93</v>
      </c>
      <c r="E542" s="55">
        <v>1.0</v>
      </c>
      <c r="F542" s="55">
        <v>100.0</v>
      </c>
      <c r="G542" s="55" t="s">
        <v>77</v>
      </c>
      <c r="H542" s="55">
        <v>2.0</v>
      </c>
      <c r="I542" s="59"/>
      <c r="J542" s="59"/>
      <c r="K542" s="67"/>
      <c r="L542" s="55">
        <v>10.0</v>
      </c>
      <c r="M542" s="69"/>
      <c r="N542" s="59"/>
      <c r="O542" s="88"/>
      <c r="P542" s="59"/>
      <c r="Q542" s="73"/>
      <c r="R542" s="74"/>
      <c r="S542" s="28" t="s">
        <v>3224</v>
      </c>
      <c r="T542" s="59"/>
      <c r="U542" s="59"/>
      <c r="V542" s="59"/>
      <c r="W542" s="59"/>
      <c r="X542" s="59"/>
      <c r="Y542" s="59"/>
      <c r="Z542" s="59"/>
      <c r="AA542" s="59"/>
      <c r="AB542" s="78"/>
      <c r="AC542" s="78"/>
      <c r="AD542" s="59"/>
      <c r="AE542" s="59"/>
    </row>
    <row r="543">
      <c r="A543" s="303" t="s">
        <v>3225</v>
      </c>
      <c r="B543" s="125">
        <v>6.0</v>
      </c>
      <c r="C543" s="55">
        <v>130.0</v>
      </c>
      <c r="D543" s="83">
        <v>8.93</v>
      </c>
      <c r="E543" s="55">
        <v>1.0</v>
      </c>
      <c r="F543" s="55">
        <v>100.0</v>
      </c>
      <c r="G543" s="55" t="s">
        <v>77</v>
      </c>
      <c r="H543" s="55">
        <v>2.0</v>
      </c>
      <c r="I543" s="59"/>
      <c r="J543" s="59"/>
      <c r="K543" s="67"/>
      <c r="L543" s="55">
        <v>10.0</v>
      </c>
      <c r="M543" s="69"/>
      <c r="N543" s="59"/>
      <c r="O543" s="88"/>
      <c r="P543" s="59"/>
      <c r="Q543" s="73"/>
      <c r="R543" s="74"/>
      <c r="S543" s="28" t="s">
        <v>3224</v>
      </c>
      <c r="T543" s="59"/>
      <c r="U543" s="59"/>
      <c r="V543" s="59"/>
      <c r="W543" s="59"/>
      <c r="X543" s="59"/>
      <c r="Y543" s="59"/>
      <c r="Z543" s="59"/>
      <c r="AA543" s="59"/>
      <c r="AB543" s="78"/>
      <c r="AC543" s="78"/>
      <c r="AD543" s="59"/>
      <c r="AE543" s="59"/>
    </row>
    <row r="544">
      <c r="A544" s="303" t="s">
        <v>3226</v>
      </c>
      <c r="B544" s="125">
        <v>7.0</v>
      </c>
      <c r="C544" s="55">
        <v>130.0</v>
      </c>
      <c r="D544" s="83">
        <v>8.93</v>
      </c>
      <c r="E544" s="55">
        <v>1.0</v>
      </c>
      <c r="F544" s="55">
        <v>100.0</v>
      </c>
      <c r="G544" s="55" t="s">
        <v>77</v>
      </c>
      <c r="H544" s="55">
        <v>2.0</v>
      </c>
      <c r="I544" s="59"/>
      <c r="J544" s="59"/>
      <c r="K544" s="67"/>
      <c r="L544" s="55">
        <v>10.0</v>
      </c>
      <c r="M544" s="69"/>
      <c r="N544" s="59"/>
      <c r="O544" s="88"/>
      <c r="P544" s="59"/>
      <c r="Q544" s="73"/>
      <c r="R544" s="74"/>
      <c r="S544" s="28" t="s">
        <v>3227</v>
      </c>
      <c r="T544" s="59"/>
      <c r="U544" s="59"/>
      <c r="V544" s="59"/>
      <c r="W544" s="59"/>
      <c r="X544" s="59"/>
      <c r="Y544" s="59"/>
      <c r="Z544" s="59"/>
      <c r="AA544" s="59"/>
      <c r="AB544" s="78"/>
      <c r="AC544" s="78"/>
      <c r="AD544" s="59"/>
      <c r="AE544" s="59"/>
    </row>
    <row r="545">
      <c r="A545" s="303" t="s">
        <v>3228</v>
      </c>
      <c r="B545" s="125">
        <v>8.0</v>
      </c>
      <c r="C545" s="55">
        <v>130.0</v>
      </c>
      <c r="D545" s="83">
        <v>8.93</v>
      </c>
      <c r="E545" s="55">
        <v>1.0</v>
      </c>
      <c r="F545" s="55">
        <v>100.0</v>
      </c>
      <c r="G545" s="55" t="s">
        <v>77</v>
      </c>
      <c r="H545" s="55">
        <v>2.0</v>
      </c>
      <c r="I545" s="59"/>
      <c r="J545" s="59"/>
      <c r="K545" s="96" t="s">
        <v>1571</v>
      </c>
      <c r="L545" s="55">
        <v>10.0</v>
      </c>
      <c r="M545" s="85" t="s">
        <v>3198</v>
      </c>
      <c r="N545" s="55">
        <v>0.22</v>
      </c>
      <c r="O545" s="88"/>
      <c r="P545" s="59"/>
      <c r="Q545" s="73"/>
      <c r="R545" s="74"/>
      <c r="S545" s="28" t="s">
        <v>3229</v>
      </c>
      <c r="T545" s="59"/>
      <c r="U545" s="59"/>
      <c r="V545" s="59"/>
      <c r="W545" s="59"/>
      <c r="X545" s="59"/>
      <c r="Y545" s="59"/>
      <c r="Z545" s="59"/>
      <c r="AA545" s="59"/>
      <c r="AB545" s="78"/>
      <c r="AC545" s="78"/>
      <c r="AD545" s="59"/>
      <c r="AE545" s="59"/>
    </row>
    <row r="546">
      <c r="A546" s="304" t="s">
        <v>3230</v>
      </c>
      <c r="B546" s="125">
        <v>1.0</v>
      </c>
      <c r="C546" s="55">
        <v>130.0</v>
      </c>
      <c r="D546" s="83">
        <v>8.93</v>
      </c>
      <c r="E546" s="55">
        <v>1.0</v>
      </c>
      <c r="F546" s="55">
        <v>100.0</v>
      </c>
      <c r="G546" s="55" t="s">
        <v>77</v>
      </c>
      <c r="H546" s="55">
        <v>2.0</v>
      </c>
      <c r="I546" s="59"/>
      <c r="J546" s="59"/>
      <c r="K546" s="67"/>
      <c r="L546" s="55">
        <v>10.0</v>
      </c>
      <c r="M546" s="69"/>
      <c r="N546" s="59"/>
      <c r="O546" s="88"/>
      <c r="P546" s="59"/>
      <c r="Q546" s="73"/>
      <c r="R546" s="74"/>
      <c r="S546" s="28" t="s">
        <v>3231</v>
      </c>
      <c r="T546" s="59"/>
      <c r="U546" s="59"/>
      <c r="V546" s="59"/>
      <c r="W546" s="59"/>
      <c r="X546" s="59"/>
      <c r="Y546" s="59"/>
      <c r="Z546" s="59"/>
      <c r="AA546" s="59"/>
      <c r="AB546" s="78"/>
      <c r="AC546" s="78"/>
      <c r="AD546" s="59"/>
      <c r="AE546" s="59"/>
    </row>
    <row r="547">
      <c r="A547" s="304" t="s">
        <v>3232</v>
      </c>
      <c r="B547" s="125">
        <v>2.0</v>
      </c>
      <c r="C547" s="55">
        <v>130.0</v>
      </c>
      <c r="D547" s="83">
        <v>8.93</v>
      </c>
      <c r="E547" s="55">
        <v>1.0</v>
      </c>
      <c r="F547" s="55">
        <v>100.0</v>
      </c>
      <c r="G547" s="55" t="s">
        <v>77</v>
      </c>
      <c r="H547" s="55">
        <v>2.0</v>
      </c>
      <c r="I547" s="59"/>
      <c r="J547" s="59"/>
      <c r="K547" s="67"/>
      <c r="L547" s="55">
        <v>10.0</v>
      </c>
      <c r="M547" s="69"/>
      <c r="N547" s="59"/>
      <c r="O547" s="88"/>
      <c r="P547" s="59"/>
      <c r="Q547" s="73"/>
      <c r="R547" s="74"/>
      <c r="S547" s="28" t="s">
        <v>165</v>
      </c>
      <c r="T547" s="59"/>
      <c r="U547" s="59"/>
      <c r="V547" s="59"/>
      <c r="W547" s="59"/>
      <c r="X547" s="59"/>
      <c r="Y547" s="59"/>
      <c r="Z547" s="59"/>
      <c r="AA547" s="59"/>
      <c r="AB547" s="78"/>
      <c r="AC547" s="78"/>
      <c r="AD547" s="59"/>
      <c r="AE547" s="59"/>
    </row>
    <row r="548">
      <c r="A548" s="304" t="s">
        <v>3233</v>
      </c>
      <c r="B548" s="125">
        <v>3.0</v>
      </c>
      <c r="C548" s="55">
        <v>130.0</v>
      </c>
      <c r="D548" s="83">
        <v>8.93</v>
      </c>
      <c r="E548" s="55">
        <v>1.0</v>
      </c>
      <c r="F548" s="55">
        <v>100.0</v>
      </c>
      <c r="G548" s="55" t="s">
        <v>77</v>
      </c>
      <c r="H548" s="55">
        <v>2.0</v>
      </c>
      <c r="I548" s="59"/>
      <c r="J548" s="59"/>
      <c r="K548" s="67"/>
      <c r="L548" s="55">
        <v>10.0</v>
      </c>
      <c r="M548" s="69"/>
      <c r="N548" s="59"/>
      <c r="O548" s="88"/>
      <c r="P548" s="59"/>
      <c r="Q548" s="73"/>
      <c r="R548" s="74"/>
      <c r="S548" s="28" t="s">
        <v>3234</v>
      </c>
      <c r="T548" s="59"/>
      <c r="U548" s="59"/>
      <c r="V548" s="59"/>
      <c r="W548" s="59"/>
      <c r="X548" s="59"/>
      <c r="Y548" s="59"/>
      <c r="Z548" s="59"/>
      <c r="AA548" s="59"/>
      <c r="AB548" s="78"/>
      <c r="AC548" s="78"/>
      <c r="AD548" s="59"/>
      <c r="AE548" s="59"/>
    </row>
    <row r="549">
      <c r="A549" s="304" t="s">
        <v>3235</v>
      </c>
      <c r="B549" s="125">
        <v>5.0</v>
      </c>
      <c r="C549" s="55">
        <v>130.0</v>
      </c>
      <c r="D549" s="83">
        <v>8.93</v>
      </c>
      <c r="E549" s="55">
        <v>1.0</v>
      </c>
      <c r="F549" s="55">
        <v>100.0</v>
      </c>
      <c r="G549" s="55" t="s">
        <v>77</v>
      </c>
      <c r="H549" s="55">
        <v>2.0</v>
      </c>
      <c r="I549" s="59"/>
      <c r="J549" s="59"/>
      <c r="K549" s="67"/>
      <c r="L549" s="55">
        <v>10.0</v>
      </c>
      <c r="M549" s="69"/>
      <c r="N549" s="59"/>
      <c r="O549" s="88"/>
      <c r="P549" s="59"/>
      <c r="Q549" s="73"/>
      <c r="R549" s="74"/>
      <c r="S549" s="28" t="s">
        <v>3236</v>
      </c>
      <c r="T549" s="59"/>
      <c r="U549" s="59"/>
      <c r="V549" s="59"/>
      <c r="W549" s="59"/>
      <c r="X549" s="59"/>
      <c r="Y549" s="59"/>
      <c r="Z549" s="59"/>
      <c r="AA549" s="59"/>
      <c r="AB549" s="78"/>
      <c r="AC549" s="78"/>
      <c r="AD549" s="59"/>
      <c r="AE549" s="59"/>
    </row>
    <row r="550">
      <c r="A550" s="304" t="s">
        <v>3237</v>
      </c>
      <c r="B550" s="125">
        <v>7.0</v>
      </c>
      <c r="C550" s="55">
        <v>130.0</v>
      </c>
      <c r="D550" s="83">
        <v>8.93</v>
      </c>
      <c r="E550" s="55">
        <v>1.0</v>
      </c>
      <c r="F550" s="55">
        <v>100.0</v>
      </c>
      <c r="G550" s="55" t="s">
        <v>77</v>
      </c>
      <c r="H550" s="55">
        <v>2.0</v>
      </c>
      <c r="I550" s="59"/>
      <c r="J550" s="59"/>
      <c r="K550" s="67"/>
      <c r="L550" s="55">
        <v>10.0</v>
      </c>
      <c r="M550" s="69"/>
      <c r="N550" s="59"/>
      <c r="O550" s="88"/>
      <c r="P550" s="59"/>
      <c r="Q550" s="73"/>
      <c r="R550" s="74"/>
      <c r="S550" s="28" t="s">
        <v>147</v>
      </c>
      <c r="T550" s="59"/>
      <c r="U550" s="59"/>
      <c r="V550" s="59"/>
      <c r="W550" s="59"/>
      <c r="X550" s="59"/>
      <c r="Y550" s="59"/>
      <c r="Z550" s="59"/>
      <c r="AA550" s="59"/>
      <c r="AB550" s="78"/>
      <c r="AC550" s="78"/>
      <c r="AD550" s="59"/>
      <c r="AE550" s="59"/>
    </row>
    <row r="551">
      <c r="A551" s="305" t="s">
        <v>3238</v>
      </c>
      <c r="B551" s="125">
        <v>1.0</v>
      </c>
      <c r="C551" s="55">
        <v>130.0</v>
      </c>
      <c r="D551" s="83">
        <v>8.93</v>
      </c>
      <c r="E551" s="55">
        <v>1.0</v>
      </c>
      <c r="F551" s="55">
        <v>100.0</v>
      </c>
      <c r="G551" s="55" t="s">
        <v>77</v>
      </c>
      <c r="H551" s="55">
        <v>2.0</v>
      </c>
      <c r="I551" s="59"/>
      <c r="J551" s="59"/>
      <c r="K551" s="67"/>
      <c r="L551" s="55">
        <v>10.0</v>
      </c>
      <c r="M551" s="69"/>
      <c r="N551" s="59"/>
      <c r="O551" s="88"/>
      <c r="P551" s="59"/>
      <c r="Q551" s="73"/>
      <c r="R551" s="74"/>
      <c r="S551" s="28" t="s">
        <v>147</v>
      </c>
      <c r="T551" s="59"/>
      <c r="U551" s="59"/>
      <c r="V551" s="59"/>
      <c r="W551" s="59"/>
      <c r="X551" s="59"/>
      <c r="Y551" s="59"/>
      <c r="Z551" s="59"/>
      <c r="AA551" s="59"/>
      <c r="AB551" s="78"/>
      <c r="AC551" s="78"/>
      <c r="AD551" s="59"/>
      <c r="AE551" s="59"/>
    </row>
    <row r="552">
      <c r="A552" s="305" t="s">
        <v>3239</v>
      </c>
      <c r="B552" s="125">
        <v>2.0</v>
      </c>
      <c r="C552" s="55">
        <v>130.0</v>
      </c>
      <c r="D552" s="83">
        <v>8.93</v>
      </c>
      <c r="E552" s="55">
        <v>1.0</v>
      </c>
      <c r="F552" s="55">
        <v>100.0</v>
      </c>
      <c r="G552" s="55" t="s">
        <v>77</v>
      </c>
      <c r="H552" s="55">
        <v>2.0</v>
      </c>
      <c r="I552" s="59"/>
      <c r="J552" s="59"/>
      <c r="K552" s="67"/>
      <c r="L552" s="55">
        <v>10.0</v>
      </c>
      <c r="M552" s="69"/>
      <c r="N552" s="59"/>
      <c r="O552" s="88"/>
      <c r="P552" s="59"/>
      <c r="Q552" s="73"/>
      <c r="R552" s="74"/>
      <c r="S552" s="28" t="s">
        <v>165</v>
      </c>
      <c r="T552" s="59"/>
      <c r="U552" s="59"/>
      <c r="V552" s="59"/>
      <c r="W552" s="59"/>
      <c r="X552" s="59"/>
      <c r="Y552" s="59"/>
      <c r="Z552" s="59"/>
      <c r="AA552" s="59"/>
      <c r="AB552" s="78"/>
      <c r="AC552" s="78"/>
      <c r="AD552" s="59"/>
      <c r="AE552" s="59"/>
    </row>
    <row r="553">
      <c r="A553" s="305" t="s">
        <v>3240</v>
      </c>
      <c r="B553" s="125">
        <v>3.0</v>
      </c>
      <c r="C553" s="55">
        <v>130.0</v>
      </c>
      <c r="D553" s="83">
        <v>8.93</v>
      </c>
      <c r="E553" s="55">
        <v>1.0</v>
      </c>
      <c r="F553" s="55">
        <v>100.0</v>
      </c>
      <c r="G553" s="55" t="s">
        <v>77</v>
      </c>
      <c r="H553" s="55">
        <v>2.0</v>
      </c>
      <c r="I553" s="59"/>
      <c r="J553" s="59"/>
      <c r="K553" s="67"/>
      <c r="L553" s="55">
        <v>10.0</v>
      </c>
      <c r="M553" s="69"/>
      <c r="N553" s="59"/>
      <c r="O553" s="88"/>
      <c r="P553" s="59"/>
      <c r="Q553" s="73"/>
      <c r="R553" s="74"/>
      <c r="S553" s="28" t="s">
        <v>147</v>
      </c>
      <c r="T553" s="59"/>
      <c r="U553" s="59"/>
      <c r="V553" s="59"/>
      <c r="W553" s="59"/>
      <c r="X553" s="59"/>
      <c r="Y553" s="59"/>
      <c r="Z553" s="59"/>
      <c r="AA553" s="59"/>
      <c r="AB553" s="78"/>
      <c r="AC553" s="78"/>
      <c r="AD553" s="59"/>
      <c r="AE553" s="59"/>
    </row>
    <row r="554">
      <c r="A554" s="306" t="s">
        <v>3241</v>
      </c>
      <c r="B554" s="125">
        <v>1.0</v>
      </c>
      <c r="C554" s="55">
        <v>130.0</v>
      </c>
      <c r="D554" s="83">
        <v>8.93</v>
      </c>
      <c r="E554" s="55">
        <v>1.0</v>
      </c>
      <c r="F554" s="55">
        <v>100.0</v>
      </c>
      <c r="G554" s="55" t="s">
        <v>77</v>
      </c>
      <c r="H554" s="55">
        <v>2.0</v>
      </c>
      <c r="I554" s="59"/>
      <c r="J554" s="59"/>
      <c r="K554" s="67"/>
      <c r="L554" s="55">
        <v>10.0</v>
      </c>
      <c r="M554" s="69"/>
      <c r="N554" s="59"/>
      <c r="O554" s="88"/>
      <c r="P554" s="59"/>
      <c r="Q554" s="73"/>
      <c r="R554" s="74"/>
      <c r="S554" s="28" t="s">
        <v>147</v>
      </c>
      <c r="T554" s="59"/>
      <c r="U554" s="59"/>
      <c r="V554" s="59"/>
      <c r="W554" s="59"/>
      <c r="X554" s="59"/>
      <c r="Y554" s="59"/>
      <c r="Z554" s="59"/>
      <c r="AA554" s="59"/>
      <c r="AB554" s="78"/>
      <c r="AC554" s="78"/>
      <c r="AD554" s="59"/>
      <c r="AE554" s="59"/>
    </row>
    <row r="555">
      <c r="A555" s="306" t="s">
        <v>3242</v>
      </c>
      <c r="B555" s="125">
        <v>2.0</v>
      </c>
      <c r="C555" s="55">
        <v>130.0</v>
      </c>
      <c r="D555" s="83">
        <v>8.93</v>
      </c>
      <c r="E555" s="55">
        <v>1.0</v>
      </c>
      <c r="F555" s="55">
        <v>100.0</v>
      </c>
      <c r="G555" s="55" t="s">
        <v>77</v>
      </c>
      <c r="H555" s="55">
        <v>2.0</v>
      </c>
      <c r="I555" s="59"/>
      <c r="J555" s="59"/>
      <c r="K555" s="67"/>
      <c r="L555" s="55">
        <v>10.0</v>
      </c>
      <c r="M555" s="69"/>
      <c r="N555" s="59"/>
      <c r="O555" s="88"/>
      <c r="P555" s="59"/>
      <c r="Q555" s="73"/>
      <c r="R555" s="74"/>
      <c r="S555" s="28" t="s">
        <v>147</v>
      </c>
      <c r="T555" s="59"/>
      <c r="U555" s="59"/>
      <c r="V555" s="59"/>
      <c r="W555" s="59"/>
      <c r="X555" s="59"/>
      <c r="Y555" s="59"/>
      <c r="Z555" s="59"/>
      <c r="AA555" s="59"/>
      <c r="AB555" s="78"/>
      <c r="AC555" s="78"/>
      <c r="AD555" s="59"/>
      <c r="AE555" s="59"/>
    </row>
    <row r="556">
      <c r="A556" s="306" t="s">
        <v>3243</v>
      </c>
      <c r="B556" s="125">
        <v>3.0</v>
      </c>
      <c r="C556" s="55">
        <v>130.0</v>
      </c>
      <c r="D556" s="83">
        <v>8.93</v>
      </c>
      <c r="E556" s="55">
        <v>1.0</v>
      </c>
      <c r="F556" s="55">
        <v>100.0</v>
      </c>
      <c r="G556" s="55" t="s">
        <v>77</v>
      </c>
      <c r="H556" s="55">
        <v>2.0</v>
      </c>
      <c r="I556" s="59"/>
      <c r="J556" s="59"/>
      <c r="K556" s="67"/>
      <c r="L556" s="55">
        <v>10.0</v>
      </c>
      <c r="M556" s="69"/>
      <c r="N556" s="59"/>
      <c r="O556" s="88"/>
      <c r="P556" s="59"/>
      <c r="Q556" s="73"/>
      <c r="R556" s="74"/>
      <c r="S556" s="28" t="s">
        <v>147</v>
      </c>
      <c r="T556" s="59"/>
      <c r="U556" s="59"/>
      <c r="V556" s="59"/>
      <c r="W556" s="59"/>
      <c r="X556" s="59"/>
      <c r="Y556" s="59"/>
      <c r="Z556" s="59"/>
      <c r="AA556" s="59"/>
      <c r="AB556" s="78"/>
      <c r="AC556" s="78"/>
      <c r="AD556" s="59"/>
      <c r="AE556" s="59"/>
    </row>
    <row r="557">
      <c r="A557" s="306" t="s">
        <v>3244</v>
      </c>
      <c r="B557" s="125">
        <v>4.0</v>
      </c>
      <c r="C557" s="55">
        <v>130.0</v>
      </c>
      <c r="D557" s="83">
        <v>8.93</v>
      </c>
      <c r="E557" s="55">
        <v>1.0</v>
      </c>
      <c r="F557" s="55">
        <v>100.0</v>
      </c>
      <c r="G557" s="55" t="s">
        <v>77</v>
      </c>
      <c r="H557" s="55">
        <v>2.0</v>
      </c>
      <c r="I557" s="59"/>
      <c r="J557" s="59"/>
      <c r="K557" s="67"/>
      <c r="L557" s="55">
        <v>10.0</v>
      </c>
      <c r="M557" s="69"/>
      <c r="N557" s="59"/>
      <c r="O557" s="88"/>
      <c r="P557" s="59"/>
      <c r="Q557" s="73"/>
      <c r="R557" s="74"/>
      <c r="S557" s="28" t="s">
        <v>3195</v>
      </c>
      <c r="T557" s="59"/>
      <c r="U557" s="59"/>
      <c r="V557" s="59"/>
      <c r="W557" s="59"/>
      <c r="X557" s="59"/>
      <c r="Y557" s="59"/>
      <c r="Z557" s="59"/>
      <c r="AA557" s="59"/>
      <c r="AB557" s="78"/>
      <c r="AC557" s="78"/>
      <c r="AD557" s="59"/>
      <c r="AE557" s="59"/>
    </row>
    <row r="558">
      <c r="A558" s="306" t="s">
        <v>3245</v>
      </c>
      <c r="B558" s="125">
        <v>5.0</v>
      </c>
      <c r="C558" s="55">
        <v>130.0</v>
      </c>
      <c r="D558" s="83">
        <v>8.93</v>
      </c>
      <c r="E558" s="55">
        <v>1.0</v>
      </c>
      <c r="F558" s="55">
        <v>100.0</v>
      </c>
      <c r="G558" s="55" t="s">
        <v>77</v>
      </c>
      <c r="H558" s="55">
        <v>2.0</v>
      </c>
      <c r="I558" s="59"/>
      <c r="J558" s="59"/>
      <c r="K558" s="67"/>
      <c r="L558" s="55">
        <v>10.0</v>
      </c>
      <c r="M558" s="69"/>
      <c r="N558" s="59"/>
      <c r="O558" s="88"/>
      <c r="P558" s="59"/>
      <c r="Q558" s="73"/>
      <c r="R558" s="74"/>
      <c r="S558" s="28" t="s">
        <v>147</v>
      </c>
      <c r="T558" s="59"/>
      <c r="U558" s="59"/>
      <c r="V558" s="59"/>
      <c r="W558" s="59"/>
      <c r="X558" s="59"/>
      <c r="Y558" s="59"/>
      <c r="Z558" s="59"/>
      <c r="AA558" s="59"/>
      <c r="AB558" s="78"/>
      <c r="AC558" s="78"/>
      <c r="AD558" s="59"/>
      <c r="AE558" s="59"/>
    </row>
    <row r="559">
      <c r="A559" s="308" t="s">
        <v>3246</v>
      </c>
      <c r="B559" s="125">
        <v>1.0</v>
      </c>
      <c r="C559" s="55">
        <v>130.0</v>
      </c>
      <c r="D559" s="83">
        <v>8.93</v>
      </c>
      <c r="E559" s="55">
        <v>1.0</v>
      </c>
      <c r="F559" s="55">
        <v>100.0</v>
      </c>
      <c r="G559" s="55" t="s">
        <v>77</v>
      </c>
      <c r="H559" s="55">
        <v>2.0</v>
      </c>
      <c r="I559" s="59"/>
      <c r="J559" s="59"/>
      <c r="K559" s="67"/>
      <c r="L559" s="55">
        <v>10.0</v>
      </c>
      <c r="M559" s="69"/>
      <c r="N559" s="59"/>
      <c r="O559" s="88"/>
      <c r="P559" s="59"/>
      <c r="Q559" s="73"/>
      <c r="R559" s="74"/>
      <c r="S559" s="28" t="s">
        <v>3247</v>
      </c>
      <c r="T559" s="59"/>
      <c r="U559" s="59"/>
      <c r="V559" s="59"/>
      <c r="W559" s="59"/>
      <c r="X559" s="59"/>
      <c r="Y559" s="59"/>
      <c r="Z559" s="59"/>
      <c r="AA559" s="59"/>
      <c r="AB559" s="78"/>
      <c r="AC559" s="78"/>
      <c r="AD559" s="59"/>
      <c r="AE559" s="59"/>
    </row>
    <row r="560">
      <c r="A560" s="308" t="s">
        <v>3248</v>
      </c>
      <c r="B560" s="125">
        <v>2.0</v>
      </c>
      <c r="C560" s="55">
        <v>130.0</v>
      </c>
      <c r="D560" s="83">
        <v>8.93</v>
      </c>
      <c r="E560" s="55">
        <v>1.0</v>
      </c>
      <c r="F560" s="55">
        <v>100.0</v>
      </c>
      <c r="G560" s="55" t="s">
        <v>77</v>
      </c>
      <c r="H560" s="55">
        <v>2.0</v>
      </c>
      <c r="I560" s="55" t="s">
        <v>498</v>
      </c>
      <c r="J560" s="59"/>
      <c r="K560" s="96" t="s">
        <v>2826</v>
      </c>
      <c r="L560" s="55">
        <v>10.0</v>
      </c>
      <c r="M560" s="85" t="s">
        <v>3249</v>
      </c>
      <c r="N560" s="55">
        <v>0.22</v>
      </c>
      <c r="O560" s="88"/>
      <c r="P560" s="59"/>
      <c r="Q560" s="73"/>
      <c r="R560" s="74"/>
      <c r="S560" s="28" t="s">
        <v>1036</v>
      </c>
      <c r="T560" s="59"/>
      <c r="U560" s="59"/>
      <c r="V560" s="59"/>
      <c r="W560" s="59"/>
      <c r="X560" s="59"/>
      <c r="Y560" s="59"/>
      <c r="Z560" s="59"/>
      <c r="AA560" s="59"/>
      <c r="AB560" s="78"/>
      <c r="AC560" s="78"/>
      <c r="AD560" s="55">
        <v>2.0</v>
      </c>
      <c r="AE560" s="55">
        <v>1.0</v>
      </c>
    </row>
    <row r="561">
      <c r="A561" s="308" t="s">
        <v>3250</v>
      </c>
      <c r="B561" s="125">
        <v>4.0</v>
      </c>
      <c r="C561" s="55">
        <v>130.0</v>
      </c>
      <c r="D561" s="83">
        <v>8.93</v>
      </c>
      <c r="E561" s="55">
        <v>1.0</v>
      </c>
      <c r="F561" s="55">
        <v>100.0</v>
      </c>
      <c r="G561" s="55" t="s">
        <v>77</v>
      </c>
      <c r="H561" s="55">
        <v>2.0</v>
      </c>
      <c r="I561" s="59"/>
      <c r="J561" s="59"/>
      <c r="K561" s="67"/>
      <c r="L561" s="55">
        <v>10.0</v>
      </c>
      <c r="M561" s="69"/>
      <c r="N561" s="59"/>
      <c r="O561" s="88"/>
      <c r="P561" s="59"/>
      <c r="Q561" s="73"/>
      <c r="R561" s="74"/>
      <c r="S561" s="74"/>
      <c r="T561" s="59"/>
      <c r="U561" s="59"/>
      <c r="V561" s="59"/>
      <c r="W561" s="59"/>
      <c r="X561" s="59"/>
      <c r="Y561" s="59"/>
      <c r="Z561" s="59"/>
      <c r="AA561" s="59"/>
      <c r="AB561" s="78"/>
      <c r="AC561" s="78"/>
      <c r="AD561" s="59"/>
      <c r="AE561" s="59"/>
    </row>
    <row r="562">
      <c r="A562" s="308" t="s">
        <v>3251</v>
      </c>
      <c r="B562" s="125">
        <v>5.0</v>
      </c>
      <c r="C562" s="55">
        <v>130.0</v>
      </c>
      <c r="D562" s="83">
        <v>8.93</v>
      </c>
      <c r="E562" s="55">
        <v>1.0</v>
      </c>
      <c r="F562" s="55">
        <v>100.0</v>
      </c>
      <c r="G562" s="55" t="s">
        <v>77</v>
      </c>
      <c r="H562" s="55">
        <v>2.0</v>
      </c>
      <c r="I562" s="59"/>
      <c r="J562" s="59"/>
      <c r="K562" s="67"/>
      <c r="L562" s="55">
        <v>10.0</v>
      </c>
      <c r="M562" s="69"/>
      <c r="N562" s="59"/>
      <c r="O562" s="88"/>
      <c r="P562" s="59"/>
      <c r="Q562" s="73"/>
      <c r="R562" s="74"/>
      <c r="S562" s="28" t="s">
        <v>3252</v>
      </c>
      <c r="T562" s="59"/>
      <c r="U562" s="59"/>
      <c r="V562" s="59"/>
      <c r="W562" s="59"/>
      <c r="X562" s="59"/>
      <c r="Y562" s="59"/>
      <c r="Z562" s="59"/>
      <c r="AA562" s="59"/>
      <c r="AB562" s="78"/>
      <c r="AC562" s="78"/>
      <c r="AD562" s="59"/>
      <c r="AE562" s="59"/>
    </row>
    <row r="563">
      <c r="A563" s="308" t="s">
        <v>3253</v>
      </c>
      <c r="B563" s="125">
        <v>6.0</v>
      </c>
      <c r="C563" s="55">
        <v>130.0</v>
      </c>
      <c r="D563" s="83">
        <v>8.93</v>
      </c>
      <c r="E563" s="55">
        <v>1.0</v>
      </c>
      <c r="F563" s="55">
        <v>100.0</v>
      </c>
      <c r="G563" s="55" t="s">
        <v>77</v>
      </c>
      <c r="H563" s="55">
        <v>2.0</v>
      </c>
      <c r="I563" s="59"/>
      <c r="J563" s="59"/>
      <c r="K563" s="67"/>
      <c r="L563" s="55">
        <v>10.0</v>
      </c>
      <c r="M563" s="69"/>
      <c r="N563" s="59"/>
      <c r="O563" s="88"/>
      <c r="P563" s="59"/>
      <c r="Q563" s="73"/>
      <c r="R563" s="74"/>
      <c r="S563" s="74"/>
      <c r="T563" s="59"/>
      <c r="U563" s="59"/>
      <c r="V563" s="59"/>
      <c r="W563" s="59"/>
      <c r="X563" s="59"/>
      <c r="Y563" s="59"/>
      <c r="Z563" s="59"/>
      <c r="AA563" s="59"/>
      <c r="AB563" s="78"/>
      <c r="AC563" s="78"/>
      <c r="AD563" s="59"/>
      <c r="AE563" s="59"/>
    </row>
    <row r="564">
      <c r="A564" s="308" t="s">
        <v>3254</v>
      </c>
      <c r="B564" s="125">
        <v>7.0</v>
      </c>
      <c r="C564" s="55">
        <v>130.0</v>
      </c>
      <c r="D564" s="83">
        <v>8.93</v>
      </c>
      <c r="E564" s="55">
        <v>1.0</v>
      </c>
      <c r="F564" s="55">
        <v>100.0</v>
      </c>
      <c r="G564" s="55" t="s">
        <v>77</v>
      </c>
      <c r="H564" s="55">
        <v>2.0</v>
      </c>
      <c r="I564" s="59"/>
      <c r="J564" s="59"/>
      <c r="K564" s="67"/>
      <c r="L564" s="55">
        <v>10.0</v>
      </c>
      <c r="M564" s="69"/>
      <c r="N564" s="59"/>
      <c r="O564" s="88"/>
      <c r="P564" s="59"/>
      <c r="Q564" s="73"/>
      <c r="R564" s="74"/>
      <c r="S564" s="28" t="s">
        <v>147</v>
      </c>
      <c r="T564" s="59"/>
      <c r="U564" s="59"/>
      <c r="V564" s="59"/>
      <c r="W564" s="59"/>
      <c r="X564" s="59"/>
      <c r="Y564" s="59"/>
      <c r="Z564" s="59"/>
      <c r="AA564" s="59"/>
      <c r="AB564" s="78"/>
      <c r="AC564" s="78"/>
      <c r="AD564" s="59"/>
      <c r="AE564" s="59"/>
    </row>
    <row r="565">
      <c r="A565" s="206" t="s">
        <v>3255</v>
      </c>
      <c r="B565" s="125">
        <v>1.0</v>
      </c>
      <c r="C565" s="55">
        <v>130.0</v>
      </c>
      <c r="D565" s="83">
        <v>8.93</v>
      </c>
      <c r="E565" s="55">
        <v>1.0</v>
      </c>
      <c r="F565" s="55">
        <v>100.0</v>
      </c>
      <c r="G565" s="55" t="s">
        <v>77</v>
      </c>
      <c r="H565" s="55">
        <v>2.0</v>
      </c>
      <c r="I565" s="59"/>
      <c r="J565" s="59"/>
      <c r="K565" s="67"/>
      <c r="L565" s="55">
        <v>10.0</v>
      </c>
      <c r="M565" s="69"/>
      <c r="N565" s="59"/>
      <c r="O565" s="88"/>
      <c r="P565" s="59"/>
      <c r="Q565" s="73"/>
      <c r="R565" s="74"/>
      <c r="S565" s="28" t="s">
        <v>147</v>
      </c>
      <c r="T565" s="59"/>
      <c r="U565" s="59"/>
      <c r="V565" s="59"/>
      <c r="W565" s="59"/>
      <c r="X565" s="59"/>
      <c r="Y565" s="59"/>
      <c r="Z565" s="59"/>
      <c r="AA565" s="59"/>
      <c r="AB565" s="78"/>
      <c r="AC565" s="78"/>
      <c r="AD565" s="59"/>
      <c r="AE565" s="59"/>
    </row>
    <row r="566">
      <c r="A566" s="206" t="s">
        <v>3256</v>
      </c>
      <c r="B566" s="125">
        <v>2.0</v>
      </c>
      <c r="C566" s="55">
        <v>130.0</v>
      </c>
      <c r="D566" s="83">
        <v>8.93</v>
      </c>
      <c r="E566" s="55">
        <v>1.0</v>
      </c>
      <c r="F566" s="55">
        <v>100.0</v>
      </c>
      <c r="G566" s="55" t="s">
        <v>77</v>
      </c>
      <c r="H566" s="55">
        <v>2.0</v>
      </c>
      <c r="I566" s="59"/>
      <c r="J566" s="59"/>
      <c r="K566" s="67"/>
      <c r="L566" s="55">
        <v>10.0</v>
      </c>
      <c r="M566" s="69"/>
      <c r="N566" s="59"/>
      <c r="O566" s="88"/>
      <c r="P566" s="59"/>
      <c r="Q566" s="73"/>
      <c r="R566" s="74"/>
      <c r="S566" s="74"/>
      <c r="T566" s="59"/>
      <c r="U566" s="59"/>
      <c r="V566" s="59"/>
      <c r="W566" s="59"/>
      <c r="X566" s="59"/>
      <c r="Y566" s="59"/>
      <c r="Z566" s="59"/>
      <c r="AA566" s="59"/>
      <c r="AB566" s="78"/>
      <c r="AC566" s="78"/>
      <c r="AD566" s="59"/>
      <c r="AE566" s="59"/>
    </row>
    <row r="567">
      <c r="A567" s="206" t="s">
        <v>3257</v>
      </c>
      <c r="B567" s="125">
        <v>3.0</v>
      </c>
      <c r="C567" s="55">
        <v>130.0</v>
      </c>
      <c r="D567" s="83">
        <v>8.93</v>
      </c>
      <c r="E567" s="55">
        <v>1.0</v>
      </c>
      <c r="F567" s="55">
        <v>100.0</v>
      </c>
      <c r="G567" s="55" t="s">
        <v>77</v>
      </c>
      <c r="H567" s="55">
        <v>2.0</v>
      </c>
      <c r="I567" s="59"/>
      <c r="J567" s="59"/>
      <c r="K567" s="67"/>
      <c r="L567" s="55">
        <v>10.0</v>
      </c>
      <c r="M567" s="69"/>
      <c r="N567" s="59"/>
      <c r="O567" s="88"/>
      <c r="P567" s="59"/>
      <c r="Q567" s="73"/>
      <c r="R567" s="74"/>
      <c r="S567" s="74"/>
      <c r="T567" s="59"/>
      <c r="U567" s="59"/>
      <c r="V567" s="59"/>
      <c r="W567" s="59"/>
      <c r="X567" s="59"/>
      <c r="Y567" s="59"/>
      <c r="Z567" s="59"/>
      <c r="AA567" s="59"/>
      <c r="AB567" s="78"/>
      <c r="AC567" s="78"/>
      <c r="AD567" s="59"/>
      <c r="AE567" s="59"/>
    </row>
    <row r="568">
      <c r="A568" s="206" t="s">
        <v>3258</v>
      </c>
      <c r="B568" s="125">
        <v>4.0</v>
      </c>
      <c r="C568" s="55">
        <v>130.0</v>
      </c>
      <c r="D568" s="83">
        <v>8.93</v>
      </c>
      <c r="E568" s="55">
        <v>1.0</v>
      </c>
      <c r="F568" s="55">
        <v>100.0</v>
      </c>
      <c r="G568" s="55" t="s">
        <v>77</v>
      </c>
      <c r="H568" s="55">
        <v>2.0</v>
      </c>
      <c r="I568" s="59"/>
      <c r="J568" s="59"/>
      <c r="K568" s="67"/>
      <c r="L568" s="55">
        <v>10.0</v>
      </c>
      <c r="M568" s="69"/>
      <c r="N568" s="59"/>
      <c r="O568" s="88"/>
      <c r="P568" s="59"/>
      <c r="Q568" s="73"/>
      <c r="R568" s="74"/>
      <c r="S568" s="74"/>
      <c r="T568" s="59"/>
      <c r="U568" s="59"/>
      <c r="V568" s="59"/>
      <c r="W568" s="59"/>
      <c r="X568" s="59"/>
      <c r="Y568" s="59"/>
      <c r="Z568" s="59"/>
      <c r="AA568" s="59"/>
      <c r="AB568" s="78"/>
      <c r="AC568" s="78"/>
      <c r="AD568" s="59"/>
      <c r="AE568" s="59"/>
    </row>
    <row r="569">
      <c r="A569" s="206" t="s">
        <v>3259</v>
      </c>
      <c r="B569" s="125">
        <v>5.0</v>
      </c>
      <c r="C569" s="55">
        <v>130.0</v>
      </c>
      <c r="D569" s="83">
        <v>8.93</v>
      </c>
      <c r="E569" s="55">
        <v>1.0</v>
      </c>
      <c r="F569" s="55">
        <v>100.0</v>
      </c>
      <c r="G569" s="55" t="s">
        <v>77</v>
      </c>
      <c r="H569" s="55">
        <v>2.0</v>
      </c>
      <c r="I569" s="59"/>
      <c r="J569" s="59"/>
      <c r="K569" s="67"/>
      <c r="L569" s="55">
        <v>10.0</v>
      </c>
      <c r="M569" s="69"/>
      <c r="N569" s="59"/>
      <c r="O569" s="88"/>
      <c r="P569" s="59"/>
      <c r="Q569" s="73"/>
      <c r="R569" s="74"/>
      <c r="S569" s="28" t="s">
        <v>147</v>
      </c>
      <c r="T569" s="59"/>
      <c r="U569" s="59"/>
      <c r="V569" s="59"/>
      <c r="W569" s="59"/>
      <c r="X569" s="59"/>
      <c r="Y569" s="59"/>
      <c r="Z569" s="59"/>
      <c r="AA569" s="59"/>
      <c r="AB569" s="78"/>
      <c r="AC569" s="78"/>
      <c r="AD569" s="59"/>
      <c r="AE569" s="59"/>
    </row>
    <row r="570">
      <c r="A570" s="206" t="s">
        <v>3260</v>
      </c>
      <c r="B570" s="125">
        <v>6.0</v>
      </c>
      <c r="C570" s="55">
        <v>130.0</v>
      </c>
      <c r="D570" s="83">
        <v>8.93</v>
      </c>
      <c r="E570" s="55">
        <v>1.0</v>
      </c>
      <c r="F570" s="55">
        <v>100.0</v>
      </c>
      <c r="G570" s="55" t="s">
        <v>77</v>
      </c>
      <c r="H570" s="55">
        <v>2.0</v>
      </c>
      <c r="I570" s="59"/>
      <c r="J570" s="59"/>
      <c r="K570" s="67"/>
      <c r="L570" s="55">
        <v>10.0</v>
      </c>
      <c r="M570" s="69"/>
      <c r="N570" s="59"/>
      <c r="O570" s="88"/>
      <c r="P570" s="59"/>
      <c r="Q570" s="73"/>
      <c r="R570" s="74"/>
      <c r="S570" s="28" t="s">
        <v>1497</v>
      </c>
      <c r="T570" s="59"/>
      <c r="U570" s="59"/>
      <c r="V570" s="59"/>
      <c r="W570" s="59"/>
      <c r="X570" s="59"/>
      <c r="Y570" s="59"/>
      <c r="Z570" s="59"/>
      <c r="AA570" s="59"/>
      <c r="AB570" s="78"/>
      <c r="AC570" s="78"/>
      <c r="AD570" s="59"/>
      <c r="AE570" s="59"/>
    </row>
    <row r="571">
      <c r="A571" s="206" t="s">
        <v>3261</v>
      </c>
      <c r="B571" s="125">
        <v>7.0</v>
      </c>
      <c r="C571" s="55">
        <v>130.0</v>
      </c>
      <c r="D571" s="83">
        <v>8.93</v>
      </c>
      <c r="E571" s="55">
        <v>1.0</v>
      </c>
      <c r="F571" s="55">
        <v>100.0</v>
      </c>
      <c r="G571" s="55" t="s">
        <v>77</v>
      </c>
      <c r="H571" s="55">
        <v>2.0</v>
      </c>
      <c r="I571" s="59"/>
      <c r="J571" s="59"/>
      <c r="K571" s="67"/>
      <c r="L571" s="55">
        <v>10.0</v>
      </c>
      <c r="M571" s="69"/>
      <c r="N571" s="59"/>
      <c r="O571" s="88"/>
      <c r="P571" s="59"/>
      <c r="Q571" s="73"/>
      <c r="R571" s="74"/>
      <c r="S571" s="28" t="s">
        <v>147</v>
      </c>
      <c r="T571" s="59"/>
      <c r="U571" s="59"/>
      <c r="V571" s="59"/>
      <c r="W571" s="59"/>
      <c r="X571" s="59"/>
      <c r="Y571" s="59"/>
      <c r="Z571" s="59"/>
      <c r="AA571" s="59"/>
      <c r="AB571" s="78"/>
      <c r="AC571" s="78"/>
      <c r="AD571" s="59"/>
      <c r="AE571" s="59"/>
    </row>
    <row r="572">
      <c r="A572" s="71"/>
      <c r="B572" s="125"/>
      <c r="C572" s="55"/>
      <c r="D572" s="83"/>
      <c r="E572" s="55"/>
      <c r="F572" s="55"/>
      <c r="G572" s="55"/>
      <c r="H572" s="55"/>
      <c r="I572" s="55"/>
      <c r="J572" s="59"/>
      <c r="K572" s="96"/>
      <c r="L572" s="55"/>
      <c r="M572" s="85"/>
      <c r="N572" s="55"/>
      <c r="O572" s="71"/>
      <c r="P572" s="59"/>
      <c r="Q572" s="73"/>
      <c r="R572" s="28"/>
      <c r="S572" s="28"/>
      <c r="T572" s="59"/>
      <c r="U572" s="59"/>
      <c r="V572" s="59"/>
      <c r="W572" s="59"/>
      <c r="X572" s="59"/>
      <c r="Y572" s="59"/>
      <c r="Z572" s="59"/>
      <c r="AA572" s="59"/>
      <c r="AB572" s="78"/>
      <c r="AC572" s="78"/>
      <c r="AD572" s="59"/>
      <c r="AE572" s="59"/>
    </row>
    <row r="573">
      <c r="A573" s="169"/>
      <c r="B573" s="174"/>
      <c r="C573" s="171" t="s">
        <v>3262</v>
      </c>
      <c r="D573" s="172"/>
      <c r="E573" s="174"/>
      <c r="F573" s="174"/>
      <c r="G573" s="173"/>
      <c r="H573" s="174"/>
      <c r="I573" s="174"/>
      <c r="J573" s="174"/>
      <c r="K573" s="177"/>
      <c r="L573" s="174"/>
      <c r="M573" s="178"/>
      <c r="N573" s="179"/>
      <c r="O573" s="181"/>
      <c r="P573" s="174"/>
      <c r="Q573" s="183"/>
      <c r="R573" s="184"/>
      <c r="S573" s="184"/>
      <c r="T573" s="174"/>
      <c r="U573" s="174"/>
      <c r="V573" s="174"/>
      <c r="W573" s="174"/>
      <c r="X573" s="174"/>
      <c r="Y573" s="174"/>
      <c r="Z573" s="174"/>
      <c r="AA573" s="174"/>
      <c r="AB573" s="174"/>
      <c r="AC573" s="174"/>
      <c r="AD573" s="174"/>
      <c r="AE573" s="174"/>
    </row>
    <row r="574">
      <c r="A574" s="71" t="s">
        <v>3263</v>
      </c>
      <c r="B574" s="125">
        <v>1.0</v>
      </c>
      <c r="C574" s="55">
        <v>130.0</v>
      </c>
      <c r="D574" s="83">
        <v>4.607</v>
      </c>
      <c r="E574" s="55">
        <v>1.0</v>
      </c>
      <c r="F574" s="55">
        <v>100.0</v>
      </c>
      <c r="G574" s="55" t="s">
        <v>534</v>
      </c>
      <c r="H574" s="55">
        <v>2.0</v>
      </c>
      <c r="I574" s="55" t="s">
        <v>95</v>
      </c>
      <c r="J574" s="59"/>
      <c r="K574" s="96" t="s">
        <v>3264</v>
      </c>
      <c r="L574" s="55">
        <v>10.0</v>
      </c>
      <c r="M574" s="85" t="s">
        <v>3265</v>
      </c>
      <c r="N574" s="55">
        <v>0.11</v>
      </c>
      <c r="O574" s="71" t="s">
        <v>118</v>
      </c>
      <c r="P574" s="59"/>
      <c r="Q574" s="73"/>
      <c r="R574" s="28" t="s">
        <v>3266</v>
      </c>
      <c r="S574" s="28" t="s">
        <v>1744</v>
      </c>
      <c r="T574" s="59"/>
      <c r="U574" s="59"/>
      <c r="V574" s="59"/>
      <c r="W574" s="59"/>
      <c r="X574" s="59"/>
      <c r="Y574" s="59"/>
      <c r="Z574" s="59"/>
      <c r="AA574" s="59"/>
      <c r="AB574" s="78"/>
      <c r="AC574" s="78"/>
      <c r="AD574" s="59"/>
      <c r="AE574" s="59"/>
    </row>
    <row r="575">
      <c r="A575" s="71" t="s">
        <v>3267</v>
      </c>
      <c r="B575" s="125">
        <v>3.0</v>
      </c>
      <c r="C575" s="55">
        <v>130.0</v>
      </c>
      <c r="D575" s="83">
        <v>4.607</v>
      </c>
      <c r="E575" s="55">
        <v>1.0</v>
      </c>
      <c r="F575" s="55">
        <v>100.0</v>
      </c>
      <c r="G575" s="55" t="s">
        <v>534</v>
      </c>
      <c r="H575" s="55">
        <v>2.0</v>
      </c>
      <c r="I575" s="55" t="s">
        <v>95</v>
      </c>
      <c r="J575" s="59"/>
      <c r="K575" s="96" t="s">
        <v>3268</v>
      </c>
      <c r="L575" s="55">
        <v>10.0</v>
      </c>
      <c r="M575" s="85" t="s">
        <v>1492</v>
      </c>
      <c r="N575" s="55">
        <v>0.11</v>
      </c>
      <c r="O575" s="71" t="s">
        <v>102</v>
      </c>
      <c r="P575" s="59"/>
      <c r="Q575" s="73"/>
      <c r="R575" s="28"/>
      <c r="S575" s="28" t="s">
        <v>3269</v>
      </c>
      <c r="T575" s="59"/>
      <c r="U575" s="59"/>
      <c r="V575" s="59"/>
      <c r="W575" s="59"/>
      <c r="X575" s="59"/>
      <c r="Y575" s="59"/>
      <c r="Z575" s="59"/>
      <c r="AA575" s="59"/>
      <c r="AB575" s="78"/>
      <c r="AC575" s="78"/>
      <c r="AD575" s="55" t="s">
        <v>179</v>
      </c>
      <c r="AE575" s="55">
        <v>2.0</v>
      </c>
    </row>
    <row r="576">
      <c r="A576" s="71" t="s">
        <v>3270</v>
      </c>
      <c r="B576" s="125">
        <v>4.0</v>
      </c>
      <c r="C576" s="55">
        <v>130.0</v>
      </c>
      <c r="D576" s="83">
        <v>4.607</v>
      </c>
      <c r="E576" s="55">
        <v>1.0</v>
      </c>
      <c r="F576" s="55">
        <v>100.0</v>
      </c>
      <c r="G576" s="55" t="s">
        <v>534</v>
      </c>
      <c r="H576" s="55">
        <v>2.0</v>
      </c>
      <c r="I576" s="55" t="s">
        <v>95</v>
      </c>
      <c r="J576" s="59"/>
      <c r="K576" s="67"/>
      <c r="L576" s="55">
        <v>10.0</v>
      </c>
      <c r="M576" s="69"/>
      <c r="N576" s="59"/>
      <c r="O576" s="88"/>
      <c r="P576" s="59"/>
      <c r="Q576" s="73"/>
      <c r="R576" s="74"/>
      <c r="S576" s="28" t="s">
        <v>3271</v>
      </c>
      <c r="T576" s="59"/>
      <c r="U576" s="59"/>
      <c r="V576" s="59"/>
      <c r="W576" s="59"/>
      <c r="X576" s="59"/>
      <c r="Y576" s="59"/>
      <c r="Z576" s="59"/>
      <c r="AA576" s="59"/>
      <c r="AB576" s="78"/>
      <c r="AC576" s="78"/>
      <c r="AD576" s="59"/>
      <c r="AE576" s="59"/>
    </row>
    <row r="577">
      <c r="A577" s="71" t="s">
        <v>3272</v>
      </c>
      <c r="B577" s="125">
        <v>1.0</v>
      </c>
      <c r="C577" s="55">
        <v>130.0</v>
      </c>
      <c r="D577" s="83">
        <v>4.607</v>
      </c>
      <c r="E577" s="55">
        <v>1.0</v>
      </c>
      <c r="F577" s="55">
        <v>100.0</v>
      </c>
      <c r="G577" s="55" t="s">
        <v>534</v>
      </c>
      <c r="H577" s="55">
        <v>2.0</v>
      </c>
      <c r="I577" s="59"/>
      <c r="J577" s="59"/>
      <c r="K577" s="67"/>
      <c r="L577" s="55">
        <v>10.0</v>
      </c>
      <c r="M577" s="69"/>
      <c r="N577" s="59"/>
      <c r="O577" s="88"/>
      <c r="P577" s="59"/>
      <c r="Q577" s="73"/>
      <c r="R577" s="74"/>
      <c r="S577" s="28" t="s">
        <v>3271</v>
      </c>
      <c r="T577" s="59"/>
      <c r="U577" s="59"/>
      <c r="V577" s="59"/>
      <c r="W577" s="59"/>
      <c r="X577" s="59"/>
      <c r="Y577" s="59"/>
      <c r="Z577" s="59"/>
      <c r="AA577" s="59"/>
      <c r="AB577" s="78"/>
      <c r="AC577" s="78"/>
      <c r="AD577" s="59"/>
      <c r="AE577" s="59"/>
    </row>
    <row r="578">
      <c r="A578" s="71" t="s">
        <v>3273</v>
      </c>
      <c r="B578" s="125">
        <v>2.0</v>
      </c>
      <c r="C578" s="55">
        <v>130.0</v>
      </c>
      <c r="D578" s="83">
        <v>4.607</v>
      </c>
      <c r="E578" s="55">
        <v>1.0</v>
      </c>
      <c r="F578" s="55">
        <v>100.0</v>
      </c>
      <c r="G578" s="55" t="s">
        <v>534</v>
      </c>
      <c r="H578" s="55">
        <v>2.0</v>
      </c>
      <c r="I578" s="59"/>
      <c r="J578" s="59"/>
      <c r="K578" s="67"/>
      <c r="L578" s="55">
        <v>10.0</v>
      </c>
      <c r="M578" s="69"/>
      <c r="N578" s="59"/>
      <c r="O578" s="88"/>
      <c r="P578" s="59"/>
      <c r="Q578" s="73"/>
      <c r="R578" s="74"/>
      <c r="S578" s="28" t="s">
        <v>3271</v>
      </c>
      <c r="T578" s="59"/>
      <c r="U578" s="59"/>
      <c r="V578" s="59"/>
      <c r="W578" s="59"/>
      <c r="X578" s="59"/>
      <c r="Y578" s="59"/>
      <c r="Z578" s="59"/>
      <c r="AA578" s="59"/>
      <c r="AB578" s="78"/>
      <c r="AC578" s="78"/>
      <c r="AD578" s="59"/>
      <c r="AE578" s="59"/>
    </row>
    <row r="579">
      <c r="A579" s="71" t="s">
        <v>3274</v>
      </c>
      <c r="B579" s="125">
        <v>3.0</v>
      </c>
      <c r="C579" s="55">
        <v>130.0</v>
      </c>
      <c r="D579" s="83">
        <v>4.607</v>
      </c>
      <c r="E579" s="55">
        <v>1.0</v>
      </c>
      <c r="F579" s="55">
        <v>100.0</v>
      </c>
      <c r="G579" s="55" t="s">
        <v>534</v>
      </c>
      <c r="H579" s="55">
        <v>2.0</v>
      </c>
      <c r="I579" s="55" t="s">
        <v>2421</v>
      </c>
      <c r="J579" s="59"/>
      <c r="K579" s="67"/>
      <c r="L579" s="55">
        <v>10.0</v>
      </c>
      <c r="M579" s="69"/>
      <c r="N579" s="59"/>
      <c r="O579" s="88"/>
      <c r="P579" s="59"/>
      <c r="Q579" s="73"/>
      <c r="R579" s="74"/>
      <c r="S579" s="74"/>
      <c r="T579" s="59"/>
      <c r="U579" s="59"/>
      <c r="V579" s="59"/>
      <c r="W579" s="59"/>
      <c r="X579" s="59"/>
      <c r="Y579" s="59"/>
      <c r="Z579" s="59"/>
      <c r="AA579" s="59"/>
      <c r="AB579" s="78"/>
      <c r="AC579" s="78"/>
      <c r="AD579" s="59"/>
      <c r="AE579" s="59"/>
    </row>
    <row r="580">
      <c r="A580" s="71" t="s">
        <v>3275</v>
      </c>
      <c r="B580" s="125">
        <v>4.0</v>
      </c>
      <c r="C580" s="55">
        <v>130.0</v>
      </c>
      <c r="D580" s="83">
        <v>4.607</v>
      </c>
      <c r="E580" s="55">
        <v>1.0</v>
      </c>
      <c r="F580" s="55">
        <v>100.0</v>
      </c>
      <c r="G580" s="55" t="s">
        <v>534</v>
      </c>
      <c r="H580" s="55">
        <v>2.0</v>
      </c>
      <c r="I580" s="55" t="s">
        <v>1364</v>
      </c>
      <c r="J580" s="59"/>
      <c r="K580" s="67"/>
      <c r="L580" s="55">
        <v>10.0</v>
      </c>
      <c r="M580" s="69"/>
      <c r="N580" s="59"/>
      <c r="O580" s="88"/>
      <c r="P580" s="59"/>
      <c r="Q580" s="73"/>
      <c r="R580" s="28" t="s">
        <v>3276</v>
      </c>
      <c r="S580" s="28" t="s">
        <v>3271</v>
      </c>
      <c r="T580" s="59"/>
      <c r="U580" s="59"/>
      <c r="V580" s="59"/>
      <c r="W580" s="59"/>
      <c r="X580" s="59"/>
      <c r="Y580" s="59"/>
      <c r="Z580" s="59"/>
      <c r="AA580" s="59"/>
      <c r="AB580" s="78"/>
      <c r="AC580" s="78"/>
      <c r="AD580" s="59"/>
      <c r="AE580" s="59"/>
    </row>
    <row r="581">
      <c r="A581" s="71" t="s">
        <v>3277</v>
      </c>
      <c r="B581" s="125">
        <v>5.0</v>
      </c>
      <c r="C581" s="55">
        <v>130.0</v>
      </c>
      <c r="D581" s="83">
        <v>4.607</v>
      </c>
      <c r="E581" s="55">
        <v>1.0</v>
      </c>
      <c r="F581" s="55">
        <v>100.0</v>
      </c>
      <c r="G581" s="55" t="s">
        <v>534</v>
      </c>
      <c r="H581" s="55">
        <v>2.0</v>
      </c>
      <c r="I581" s="55" t="s">
        <v>1364</v>
      </c>
      <c r="J581" s="59"/>
      <c r="K581" s="67"/>
      <c r="L581" s="55">
        <v>10.0</v>
      </c>
      <c r="M581" s="69"/>
      <c r="N581" s="59"/>
      <c r="O581" s="88"/>
      <c r="P581" s="59"/>
      <c r="Q581" s="73"/>
      <c r="R581" s="74"/>
      <c r="S581" s="28" t="s">
        <v>3271</v>
      </c>
      <c r="T581" s="59"/>
      <c r="U581" s="59"/>
      <c r="V581" s="59"/>
      <c r="W581" s="59"/>
      <c r="X581" s="59"/>
      <c r="Y581" s="59"/>
      <c r="Z581" s="59"/>
      <c r="AA581" s="59"/>
      <c r="AB581" s="78"/>
      <c r="AC581" s="78"/>
      <c r="AD581" s="59"/>
      <c r="AE581" s="59"/>
    </row>
    <row r="582">
      <c r="A582" s="71" t="s">
        <v>3278</v>
      </c>
      <c r="B582" s="125">
        <v>6.0</v>
      </c>
      <c r="C582" s="55">
        <v>130.0</v>
      </c>
      <c r="D582" s="83">
        <v>4.607</v>
      </c>
      <c r="E582" s="55">
        <v>1.0</v>
      </c>
      <c r="F582" s="55">
        <v>100.0</v>
      </c>
      <c r="G582" s="55" t="s">
        <v>534</v>
      </c>
      <c r="H582" s="55">
        <v>2.0</v>
      </c>
      <c r="I582" s="55" t="s">
        <v>122</v>
      </c>
      <c r="J582" s="59"/>
      <c r="K582" s="67"/>
      <c r="L582" s="55">
        <v>10.0</v>
      </c>
      <c r="M582" s="69"/>
      <c r="N582" s="59"/>
      <c r="O582" s="88"/>
      <c r="P582" s="59"/>
      <c r="Q582" s="73"/>
      <c r="R582" s="74"/>
      <c r="S582" s="28" t="s">
        <v>3271</v>
      </c>
      <c r="T582" s="59"/>
      <c r="U582" s="59"/>
      <c r="V582" s="59"/>
      <c r="W582" s="59"/>
      <c r="X582" s="59"/>
      <c r="Y582" s="59"/>
      <c r="Z582" s="59"/>
      <c r="AA582" s="59"/>
      <c r="AB582" s="78"/>
      <c r="AC582" s="78"/>
      <c r="AD582" s="59"/>
      <c r="AE582" s="59"/>
    </row>
    <row r="583">
      <c r="A583" s="71" t="s">
        <v>3279</v>
      </c>
      <c r="B583" s="125">
        <v>8.0</v>
      </c>
      <c r="C583" s="55">
        <v>130.0</v>
      </c>
      <c r="D583" s="83">
        <v>4.607</v>
      </c>
      <c r="E583" s="55">
        <v>1.0</v>
      </c>
      <c r="F583" s="55">
        <v>100.0</v>
      </c>
      <c r="G583" s="55" t="s">
        <v>534</v>
      </c>
      <c r="H583" s="55">
        <v>2.0</v>
      </c>
      <c r="I583" s="55" t="s">
        <v>2479</v>
      </c>
      <c r="J583" s="59"/>
      <c r="K583" s="67"/>
      <c r="L583" s="55">
        <v>10.0</v>
      </c>
      <c r="M583" s="69"/>
      <c r="N583" s="59"/>
      <c r="O583" s="88"/>
      <c r="P583" s="59"/>
      <c r="Q583" s="73"/>
      <c r="R583" s="74"/>
      <c r="S583" s="28" t="s">
        <v>3271</v>
      </c>
      <c r="T583" s="59"/>
      <c r="U583" s="59"/>
      <c r="V583" s="59"/>
      <c r="W583" s="59"/>
      <c r="X583" s="59"/>
      <c r="Y583" s="59"/>
      <c r="Z583" s="59"/>
      <c r="AA583" s="59"/>
      <c r="AB583" s="78"/>
      <c r="AC583" s="78"/>
      <c r="AD583" s="59"/>
      <c r="AE583" s="59"/>
    </row>
    <row r="584">
      <c r="A584" s="71" t="s">
        <v>3280</v>
      </c>
      <c r="B584" s="125">
        <v>9.0</v>
      </c>
      <c r="C584" s="55">
        <v>130.0</v>
      </c>
      <c r="D584" s="83">
        <v>4.607</v>
      </c>
      <c r="E584" s="55">
        <v>1.0</v>
      </c>
      <c r="F584" s="55">
        <v>100.0</v>
      </c>
      <c r="G584" s="55" t="s">
        <v>534</v>
      </c>
      <c r="H584" s="55">
        <v>2.0</v>
      </c>
      <c r="I584" s="59"/>
      <c r="J584" s="59"/>
      <c r="K584" s="67"/>
      <c r="L584" s="55">
        <v>10.0</v>
      </c>
      <c r="M584" s="69"/>
      <c r="N584" s="59"/>
      <c r="O584" s="88"/>
      <c r="P584" s="59"/>
      <c r="Q584" s="73"/>
      <c r="R584" s="74"/>
      <c r="S584" s="28" t="s">
        <v>3281</v>
      </c>
      <c r="T584" s="59"/>
      <c r="U584" s="59"/>
      <c r="V584" s="59"/>
      <c r="W584" s="59"/>
      <c r="X584" s="59"/>
      <c r="Y584" s="59"/>
      <c r="Z584" s="59"/>
      <c r="AA584" s="59"/>
      <c r="AB584" s="78"/>
      <c r="AC584" s="78"/>
      <c r="AD584" s="59"/>
      <c r="AE584" s="59"/>
    </row>
    <row r="585">
      <c r="A585" s="71" t="s">
        <v>3282</v>
      </c>
      <c r="B585" s="125">
        <v>1.0</v>
      </c>
      <c r="C585" s="55">
        <v>130.0</v>
      </c>
      <c r="D585" s="83">
        <v>4.607</v>
      </c>
      <c r="E585" s="55">
        <v>1.0</v>
      </c>
      <c r="F585" s="55">
        <v>100.0</v>
      </c>
      <c r="G585" s="55" t="s">
        <v>534</v>
      </c>
      <c r="H585" s="55">
        <v>2.0</v>
      </c>
      <c r="I585" s="59"/>
      <c r="J585" s="59"/>
      <c r="K585" s="96" t="s">
        <v>3283</v>
      </c>
      <c r="L585" s="55">
        <v>10.0</v>
      </c>
      <c r="M585" s="85" t="s">
        <v>3284</v>
      </c>
      <c r="N585" s="55">
        <v>0.11</v>
      </c>
      <c r="O585" s="71" t="s">
        <v>92</v>
      </c>
      <c r="P585" s="59"/>
      <c r="Q585" s="73"/>
      <c r="R585" s="28" t="s">
        <v>3285</v>
      </c>
      <c r="S585" s="74"/>
      <c r="T585" s="102" t="s">
        <v>99</v>
      </c>
      <c r="U585" s="59"/>
      <c r="V585" s="59"/>
      <c r="W585" s="59"/>
      <c r="X585" s="59"/>
      <c r="Y585" s="59"/>
      <c r="Z585" s="102" t="s">
        <v>266</v>
      </c>
      <c r="AA585" s="59"/>
      <c r="AB585" s="78"/>
      <c r="AC585" s="78"/>
      <c r="AD585" s="59"/>
      <c r="AE585" s="59"/>
    </row>
    <row r="586">
      <c r="A586" s="71" t="s">
        <v>3286</v>
      </c>
      <c r="B586" s="125">
        <v>2.0</v>
      </c>
      <c r="C586" s="55">
        <v>130.0</v>
      </c>
      <c r="D586" s="83">
        <v>4.607</v>
      </c>
      <c r="E586" s="55">
        <v>1.0</v>
      </c>
      <c r="F586" s="55">
        <v>100.0</v>
      </c>
      <c r="G586" s="55" t="s">
        <v>534</v>
      </c>
      <c r="H586" s="55">
        <v>2.0</v>
      </c>
      <c r="I586" s="59"/>
      <c r="J586" s="59"/>
      <c r="K586" s="67"/>
      <c r="L586" s="55">
        <v>10.0</v>
      </c>
      <c r="M586" s="69"/>
      <c r="N586" s="59"/>
      <c r="O586" s="88"/>
      <c r="P586" s="59"/>
      <c r="Q586" s="73"/>
      <c r="R586" s="74"/>
      <c r="S586" s="28" t="s">
        <v>1446</v>
      </c>
      <c r="T586" s="59"/>
      <c r="U586" s="59"/>
      <c r="V586" s="59"/>
      <c r="W586" s="59"/>
      <c r="X586" s="59"/>
      <c r="Y586" s="59"/>
      <c r="Z586" s="59"/>
      <c r="AA586" s="59"/>
      <c r="AB586" s="78"/>
      <c r="AC586" s="78"/>
      <c r="AD586" s="59"/>
      <c r="AE586" s="59"/>
    </row>
    <row r="587">
      <c r="A587" s="71" t="s">
        <v>3287</v>
      </c>
      <c r="B587" s="125">
        <v>3.0</v>
      </c>
      <c r="C587" s="55">
        <v>130.0</v>
      </c>
      <c r="D587" s="83">
        <v>4.607</v>
      </c>
      <c r="E587" s="55">
        <v>1.0</v>
      </c>
      <c r="F587" s="55">
        <v>100.0</v>
      </c>
      <c r="G587" s="55" t="s">
        <v>534</v>
      </c>
      <c r="H587" s="55">
        <v>2.0</v>
      </c>
      <c r="I587" s="59"/>
      <c r="J587" s="59"/>
      <c r="K587" s="96" t="s">
        <v>3288</v>
      </c>
      <c r="L587" s="55">
        <v>10.0</v>
      </c>
      <c r="M587" s="85" t="s">
        <v>3289</v>
      </c>
      <c r="N587" s="55">
        <v>0.11</v>
      </c>
      <c r="O587" s="71" t="s">
        <v>92</v>
      </c>
      <c r="P587" s="59"/>
      <c r="Q587" s="73"/>
      <c r="R587" s="28" t="s">
        <v>395</v>
      </c>
      <c r="S587" s="74"/>
      <c r="T587" s="59"/>
      <c r="U587" s="59"/>
      <c r="V587" s="59"/>
      <c r="W587" s="59"/>
      <c r="X587" s="59"/>
      <c r="Y587" s="59"/>
      <c r="Z587" s="59"/>
      <c r="AA587" s="59"/>
      <c r="AB587" s="78"/>
      <c r="AC587" s="78"/>
      <c r="AD587" s="59"/>
      <c r="AE587" s="59"/>
    </row>
    <row r="588">
      <c r="A588" s="71" t="s">
        <v>3290</v>
      </c>
      <c r="B588" s="125">
        <v>4.0</v>
      </c>
      <c r="C588" s="55">
        <v>130.0</v>
      </c>
      <c r="D588" s="83">
        <v>4.607</v>
      </c>
      <c r="E588" s="55">
        <v>1.0</v>
      </c>
      <c r="F588" s="55">
        <v>100.0</v>
      </c>
      <c r="G588" s="55" t="s">
        <v>534</v>
      </c>
      <c r="H588" s="55">
        <v>2.0</v>
      </c>
      <c r="I588" s="55" t="s">
        <v>89</v>
      </c>
      <c r="J588" s="59"/>
      <c r="K588" s="96" t="s">
        <v>3291</v>
      </c>
      <c r="L588" s="55">
        <v>10.0</v>
      </c>
      <c r="M588" s="85" t="s">
        <v>3292</v>
      </c>
      <c r="N588" s="55">
        <v>0.11</v>
      </c>
      <c r="O588" s="71" t="s">
        <v>102</v>
      </c>
      <c r="P588" s="59"/>
      <c r="Q588" s="73"/>
      <c r="R588" s="28" t="s">
        <v>3023</v>
      </c>
      <c r="S588" s="74"/>
      <c r="T588" s="59"/>
      <c r="U588" s="59"/>
      <c r="V588" s="59"/>
      <c r="W588" s="59"/>
      <c r="X588" s="59"/>
      <c r="Y588" s="59"/>
      <c r="Z588" s="59"/>
      <c r="AA588" s="59"/>
      <c r="AB588" s="78"/>
      <c r="AC588" s="78"/>
      <c r="AD588" s="59"/>
      <c r="AE588" s="59"/>
    </row>
    <row r="589">
      <c r="A589" s="71" t="s">
        <v>3293</v>
      </c>
      <c r="B589" s="78"/>
      <c r="C589" s="55">
        <v>130.0</v>
      </c>
      <c r="D589" s="83">
        <v>4.607</v>
      </c>
      <c r="E589" s="55">
        <v>1.0</v>
      </c>
      <c r="F589" s="55">
        <v>100.0</v>
      </c>
      <c r="G589" s="55" t="s">
        <v>534</v>
      </c>
      <c r="H589" s="55">
        <v>2.0</v>
      </c>
      <c r="I589" s="55" t="s">
        <v>621</v>
      </c>
      <c r="J589" s="59"/>
      <c r="K589" s="96" t="s">
        <v>3294</v>
      </c>
      <c r="L589" s="55">
        <v>10.0</v>
      </c>
      <c r="M589" s="85" t="s">
        <v>3295</v>
      </c>
      <c r="N589" s="55">
        <v>0.11</v>
      </c>
      <c r="O589" s="71" t="s">
        <v>102</v>
      </c>
      <c r="P589" s="59"/>
      <c r="Q589" s="73"/>
      <c r="R589" s="28" t="s">
        <v>3296</v>
      </c>
      <c r="S589" s="74"/>
      <c r="T589" s="59"/>
      <c r="U589" s="59"/>
      <c r="V589" s="59"/>
      <c r="W589" s="59"/>
      <c r="X589" s="59"/>
      <c r="Y589" s="59"/>
      <c r="Z589" s="59"/>
      <c r="AA589" s="59"/>
      <c r="AB589" s="78"/>
      <c r="AC589" s="78"/>
      <c r="AD589" s="59"/>
      <c r="AE589" s="59"/>
    </row>
    <row r="590">
      <c r="A590" s="110"/>
      <c r="B590" s="59"/>
      <c r="C590" s="94"/>
      <c r="D590" s="232"/>
      <c r="E590" s="94"/>
      <c r="F590" s="94"/>
      <c r="G590" s="59"/>
      <c r="H590" s="59"/>
      <c r="I590" s="59"/>
      <c r="J590" s="59"/>
      <c r="K590" s="67"/>
      <c r="L590" s="59"/>
      <c r="M590" s="69"/>
      <c r="N590" s="59"/>
      <c r="O590" s="88"/>
      <c r="P590" s="94"/>
      <c r="Q590" s="90"/>
      <c r="R590" s="92"/>
      <c r="S590" s="74"/>
      <c r="T590" s="59"/>
      <c r="U590" s="59"/>
      <c r="V590" s="59"/>
      <c r="W590" s="59"/>
      <c r="X590" s="59"/>
      <c r="Y590" s="59"/>
      <c r="Z590" s="59"/>
      <c r="AA590" s="59"/>
      <c r="AB590" s="94"/>
      <c r="AC590" s="94"/>
      <c r="AD590" s="59"/>
      <c r="AE590" s="59"/>
    </row>
    <row r="591">
      <c r="A591" s="169"/>
      <c r="B591" s="174"/>
      <c r="C591" s="171" t="s">
        <v>3297</v>
      </c>
      <c r="D591" s="172"/>
      <c r="E591" s="174"/>
      <c r="F591" s="174"/>
      <c r="G591" s="173"/>
      <c r="H591" s="174"/>
      <c r="I591" s="174"/>
      <c r="J591" s="174"/>
      <c r="K591" s="177"/>
      <c r="L591" s="174"/>
      <c r="M591" s="178"/>
      <c r="N591" s="179"/>
      <c r="O591" s="181"/>
      <c r="P591" s="174"/>
      <c r="Q591" s="183"/>
      <c r="R591" s="184"/>
      <c r="S591" s="184"/>
      <c r="T591" s="174"/>
      <c r="U591" s="174"/>
      <c r="V591" s="174"/>
      <c r="W591" s="174"/>
      <c r="X591" s="174"/>
      <c r="Y591" s="174"/>
      <c r="Z591" s="174"/>
      <c r="AA591" s="174"/>
      <c r="AB591" s="174"/>
      <c r="AC591" s="174"/>
      <c r="AD591" s="174"/>
      <c r="AE591" s="174"/>
    </row>
    <row r="592">
      <c r="A592" s="71" t="s">
        <v>3298</v>
      </c>
      <c r="B592" s="78"/>
      <c r="C592" s="55">
        <v>100.0</v>
      </c>
      <c r="D592" s="83">
        <v>4.607</v>
      </c>
      <c r="E592" s="55">
        <v>1.0</v>
      </c>
      <c r="F592" s="55">
        <v>100.0</v>
      </c>
      <c r="G592" s="55" t="s">
        <v>77</v>
      </c>
      <c r="H592" s="55">
        <v>2.0</v>
      </c>
      <c r="I592" s="59"/>
      <c r="J592" s="59"/>
      <c r="K592" s="67"/>
      <c r="L592" s="55">
        <v>10.0</v>
      </c>
      <c r="M592" s="69"/>
      <c r="N592" s="59"/>
      <c r="O592" s="88"/>
      <c r="P592" s="59"/>
      <c r="Q592" s="73"/>
      <c r="R592" s="74"/>
      <c r="S592" s="74"/>
      <c r="T592" s="59"/>
      <c r="U592" s="59"/>
      <c r="V592" s="59"/>
      <c r="W592" s="59"/>
      <c r="X592" s="59"/>
      <c r="Y592" s="59"/>
      <c r="Z592" s="59"/>
      <c r="AA592" s="59"/>
      <c r="AB592" s="78"/>
      <c r="AC592" s="78"/>
      <c r="AD592" s="59"/>
      <c r="AE592" s="59"/>
    </row>
    <row r="593">
      <c r="A593" s="71" t="s">
        <v>3299</v>
      </c>
      <c r="B593" s="78"/>
      <c r="C593" s="55">
        <v>100.0</v>
      </c>
      <c r="D593" s="83">
        <v>4.607</v>
      </c>
      <c r="E593" s="55">
        <v>1.0</v>
      </c>
      <c r="F593" s="55">
        <v>100.0</v>
      </c>
      <c r="G593" s="55" t="s">
        <v>77</v>
      </c>
      <c r="H593" s="55">
        <v>2.0</v>
      </c>
      <c r="I593" s="59"/>
      <c r="J593" s="59"/>
      <c r="K593" s="67"/>
      <c r="L593" s="55">
        <v>10.0</v>
      </c>
      <c r="M593" s="69"/>
      <c r="N593" s="59"/>
      <c r="O593" s="88"/>
      <c r="P593" s="59"/>
      <c r="Q593" s="73"/>
      <c r="R593" s="74"/>
      <c r="S593" s="74"/>
      <c r="T593" s="59"/>
      <c r="U593" s="59"/>
      <c r="V593" s="59"/>
      <c r="W593" s="59"/>
      <c r="X593" s="59"/>
      <c r="Y593" s="59"/>
      <c r="Z593" s="59"/>
      <c r="AA593" s="59"/>
      <c r="AB593" s="78"/>
      <c r="AC593" s="78"/>
      <c r="AD593" s="59"/>
      <c r="AE593" s="59"/>
    </row>
    <row r="594">
      <c r="A594" s="71" t="s">
        <v>3300</v>
      </c>
      <c r="B594" s="78"/>
      <c r="C594" s="55">
        <v>100.0</v>
      </c>
      <c r="D594" s="83">
        <v>4.607</v>
      </c>
      <c r="E594" s="55">
        <v>1.0</v>
      </c>
      <c r="F594" s="55">
        <v>100.0</v>
      </c>
      <c r="G594" s="55" t="s">
        <v>77</v>
      </c>
      <c r="H594" s="55">
        <v>2.0</v>
      </c>
      <c r="I594" s="59"/>
      <c r="J594" s="59"/>
      <c r="K594" s="67"/>
      <c r="L594" s="55">
        <v>10.0</v>
      </c>
      <c r="M594" s="69"/>
      <c r="N594" s="59"/>
      <c r="O594" s="88"/>
      <c r="P594" s="59"/>
      <c r="Q594" s="73"/>
      <c r="R594" s="74"/>
      <c r="S594" s="74"/>
      <c r="T594" s="59"/>
      <c r="U594" s="59"/>
      <c r="V594" s="59"/>
      <c r="W594" s="59"/>
      <c r="X594" s="59"/>
      <c r="Y594" s="59"/>
      <c r="Z594" s="59"/>
      <c r="AA594" s="59"/>
      <c r="AB594" s="78"/>
      <c r="AC594" s="78"/>
      <c r="AD594" s="59"/>
      <c r="AE594" s="59"/>
    </row>
    <row r="595">
      <c r="A595" s="71" t="s">
        <v>3301</v>
      </c>
      <c r="B595" s="78"/>
      <c r="C595" s="55">
        <v>100.0</v>
      </c>
      <c r="D595" s="83">
        <v>4.607</v>
      </c>
      <c r="E595" s="55">
        <v>1.0</v>
      </c>
      <c r="F595" s="55">
        <v>100.0</v>
      </c>
      <c r="G595" s="55" t="s">
        <v>77</v>
      </c>
      <c r="H595" s="55">
        <v>2.0</v>
      </c>
      <c r="I595" s="59"/>
      <c r="J595" s="59"/>
      <c r="K595" s="67"/>
      <c r="L595" s="55">
        <v>10.0</v>
      </c>
      <c r="M595" s="69"/>
      <c r="N595" s="59"/>
      <c r="O595" s="88"/>
      <c r="P595" s="59"/>
      <c r="Q595" s="73"/>
      <c r="R595" s="74"/>
      <c r="S595" s="74"/>
      <c r="T595" s="59"/>
      <c r="U595" s="59"/>
      <c r="V595" s="59"/>
      <c r="W595" s="59"/>
      <c r="X595" s="59"/>
      <c r="Y595" s="59"/>
      <c r="Z595" s="59"/>
      <c r="AA595" s="59"/>
      <c r="AB595" s="78"/>
      <c r="AC595" s="78"/>
      <c r="AD595" s="59"/>
      <c r="AE595" s="59"/>
    </row>
    <row r="596">
      <c r="A596" s="110"/>
      <c r="B596" s="59"/>
      <c r="C596" s="94"/>
      <c r="D596" s="232"/>
      <c r="E596" s="94"/>
      <c r="F596" s="94"/>
      <c r="G596" s="59"/>
      <c r="H596" s="59"/>
      <c r="I596" s="59"/>
      <c r="J596" s="59"/>
      <c r="K596" s="67"/>
      <c r="L596" s="59"/>
      <c r="M596" s="69"/>
      <c r="N596" s="59"/>
      <c r="O596" s="88"/>
      <c r="P596" s="94"/>
      <c r="Q596" s="90"/>
      <c r="R596" s="92"/>
      <c r="S596" s="74"/>
      <c r="T596" s="59"/>
      <c r="U596" s="59"/>
      <c r="V596" s="59"/>
      <c r="W596" s="59"/>
      <c r="X596" s="59"/>
      <c r="Y596" s="59"/>
      <c r="Z596" s="59"/>
      <c r="AA596" s="59"/>
      <c r="AB596" s="94"/>
      <c r="AC596" s="94"/>
      <c r="AD596" s="59"/>
      <c r="AE596" s="59"/>
    </row>
    <row r="597">
      <c r="A597" s="169"/>
      <c r="B597" s="174"/>
      <c r="C597" s="171" t="s">
        <v>3302</v>
      </c>
      <c r="D597" s="172"/>
      <c r="E597" s="174"/>
      <c r="F597" s="174"/>
      <c r="G597" s="173"/>
      <c r="H597" s="174"/>
      <c r="I597" s="174"/>
      <c r="J597" s="174"/>
      <c r="K597" s="177"/>
      <c r="L597" s="174"/>
      <c r="M597" s="178"/>
      <c r="N597" s="179"/>
      <c r="O597" s="181"/>
      <c r="P597" s="174"/>
      <c r="Q597" s="183"/>
      <c r="R597" s="184"/>
      <c r="S597" s="184"/>
      <c r="T597" s="174"/>
      <c r="U597" s="174"/>
      <c r="V597" s="174"/>
      <c r="W597" s="174"/>
      <c r="X597" s="174"/>
      <c r="Y597" s="174"/>
      <c r="Z597" s="174"/>
      <c r="AA597" s="174"/>
      <c r="AB597" s="174"/>
      <c r="AC597" s="174"/>
      <c r="AD597" s="174"/>
      <c r="AE597" s="174"/>
    </row>
    <row r="598">
      <c r="A598" s="71" t="s">
        <v>3303</v>
      </c>
      <c r="B598" s="125">
        <v>1.0</v>
      </c>
      <c r="C598" s="55">
        <v>100.0</v>
      </c>
      <c r="D598" s="83">
        <v>4.607</v>
      </c>
      <c r="E598" s="55">
        <v>1.0</v>
      </c>
      <c r="F598" s="55">
        <v>100.0</v>
      </c>
      <c r="G598" s="55" t="s">
        <v>77</v>
      </c>
      <c r="H598" s="55">
        <v>2.0</v>
      </c>
      <c r="I598" s="59"/>
      <c r="J598" s="55"/>
      <c r="K598" s="96" t="s">
        <v>3304</v>
      </c>
      <c r="L598" s="55">
        <v>0.5</v>
      </c>
      <c r="M598" s="85" t="s">
        <v>84</v>
      </c>
      <c r="N598" s="55">
        <v>0.09</v>
      </c>
      <c r="O598" s="88"/>
      <c r="P598" s="55" t="s">
        <v>546</v>
      </c>
      <c r="Q598" s="107">
        <v>42900.0</v>
      </c>
      <c r="R598" s="74"/>
      <c r="S598" s="28" t="s">
        <v>3305</v>
      </c>
      <c r="T598" s="59"/>
      <c r="U598" s="59"/>
      <c r="V598" s="59"/>
      <c r="W598" s="59"/>
      <c r="X598" s="59"/>
      <c r="Y598" s="59"/>
      <c r="Z598" s="59"/>
      <c r="AA598" s="59"/>
      <c r="AB598" s="78"/>
      <c r="AC598" s="78"/>
      <c r="AD598" s="59"/>
      <c r="AE598" s="59"/>
    </row>
    <row r="599">
      <c r="A599" s="71" t="s">
        <v>3306</v>
      </c>
      <c r="B599" s="125">
        <v>2.0</v>
      </c>
      <c r="C599" s="55">
        <v>100.0</v>
      </c>
      <c r="D599" s="83">
        <v>4.607</v>
      </c>
      <c r="E599" s="55">
        <v>1.0</v>
      </c>
      <c r="F599" s="55">
        <v>100.0</v>
      </c>
      <c r="G599" s="55" t="s">
        <v>77</v>
      </c>
      <c r="H599" s="55">
        <v>2.0</v>
      </c>
      <c r="I599" s="55" t="s">
        <v>603</v>
      </c>
      <c r="J599" s="55"/>
      <c r="K599" s="96" t="s">
        <v>3307</v>
      </c>
      <c r="L599" s="55">
        <v>0.5</v>
      </c>
      <c r="M599" s="85" t="s">
        <v>84</v>
      </c>
      <c r="N599" s="55">
        <v>0.09</v>
      </c>
      <c r="O599" s="88"/>
      <c r="P599" s="55" t="s">
        <v>546</v>
      </c>
      <c r="Q599" s="107">
        <v>42900.0</v>
      </c>
      <c r="R599" s="74"/>
      <c r="S599" s="28" t="s">
        <v>3308</v>
      </c>
      <c r="T599" s="59"/>
      <c r="U599" s="59"/>
      <c r="V599" s="59"/>
      <c r="W599" s="59"/>
      <c r="X599" s="59"/>
      <c r="Y599" s="59"/>
      <c r="Z599" s="59"/>
      <c r="AA599" s="59"/>
      <c r="AB599" s="78"/>
      <c r="AC599" s="78"/>
      <c r="AD599" s="59"/>
      <c r="AE599" s="59"/>
    </row>
    <row r="600">
      <c r="A600" s="71" t="s">
        <v>3309</v>
      </c>
      <c r="B600" s="125">
        <v>4.0</v>
      </c>
      <c r="C600" s="55">
        <v>100.0</v>
      </c>
      <c r="D600" s="83">
        <v>4.607</v>
      </c>
      <c r="E600" s="55">
        <v>1.0</v>
      </c>
      <c r="F600" s="55">
        <v>100.0</v>
      </c>
      <c r="G600" s="55" t="s">
        <v>77</v>
      </c>
      <c r="H600" s="55">
        <v>2.0</v>
      </c>
      <c r="I600" s="59"/>
      <c r="J600" s="55"/>
      <c r="K600" s="96" t="s">
        <v>3310</v>
      </c>
      <c r="L600" s="55">
        <v>0.5</v>
      </c>
      <c r="M600" s="85" t="s">
        <v>84</v>
      </c>
      <c r="N600" s="55">
        <v>0.09</v>
      </c>
      <c r="O600" s="88"/>
      <c r="P600" s="55" t="s">
        <v>546</v>
      </c>
      <c r="Q600" s="107">
        <v>42900.0</v>
      </c>
      <c r="R600" s="74"/>
      <c r="S600" s="28" t="s">
        <v>3311</v>
      </c>
      <c r="T600" s="59"/>
      <c r="U600" s="59"/>
      <c r="V600" s="59"/>
      <c r="W600" s="59"/>
      <c r="X600" s="59"/>
      <c r="Y600" s="59"/>
      <c r="Z600" s="59"/>
      <c r="AA600" s="59"/>
      <c r="AB600" s="78"/>
      <c r="AC600" s="78"/>
      <c r="AD600" s="59"/>
      <c r="AE600" s="59"/>
    </row>
    <row r="601">
      <c r="A601" s="71" t="s">
        <v>3312</v>
      </c>
      <c r="B601" s="281">
        <v>2.0</v>
      </c>
      <c r="C601" s="55">
        <v>100.0</v>
      </c>
      <c r="D601" s="83">
        <v>4.607</v>
      </c>
      <c r="E601" s="55">
        <v>1.0</v>
      </c>
      <c r="F601" s="55">
        <v>100.0</v>
      </c>
      <c r="G601" s="55" t="s">
        <v>77</v>
      </c>
      <c r="H601" s="55">
        <v>2.0</v>
      </c>
      <c r="I601" s="59"/>
      <c r="J601" s="59"/>
      <c r="K601" s="96" t="s">
        <v>3313</v>
      </c>
      <c r="L601" s="55">
        <v>0.5</v>
      </c>
      <c r="M601" s="85" t="s">
        <v>84</v>
      </c>
      <c r="N601" s="55">
        <v>0.1</v>
      </c>
      <c r="O601" s="71" t="s">
        <v>97</v>
      </c>
      <c r="P601" s="59"/>
      <c r="Q601" s="73"/>
      <c r="R601" s="28" t="s">
        <v>3314</v>
      </c>
      <c r="S601" s="28" t="s">
        <v>2102</v>
      </c>
      <c r="T601" s="59"/>
      <c r="U601" s="59"/>
      <c r="V601" s="59"/>
      <c r="W601" s="59"/>
      <c r="X601" s="59"/>
      <c r="Y601" s="59"/>
      <c r="Z601" s="59"/>
      <c r="AA601" s="59"/>
      <c r="AB601" s="78"/>
      <c r="AC601" s="78"/>
      <c r="AD601" s="55">
        <v>1.0</v>
      </c>
      <c r="AE601" s="59"/>
    </row>
    <row r="602">
      <c r="A602" s="71" t="s">
        <v>3315</v>
      </c>
      <c r="B602" s="281">
        <v>3.0</v>
      </c>
      <c r="C602" s="55">
        <v>100.0</v>
      </c>
      <c r="D602" s="83">
        <v>4.607</v>
      </c>
      <c r="E602" s="55">
        <v>1.0</v>
      </c>
      <c r="F602" s="55">
        <v>100.0</v>
      </c>
      <c r="G602" s="55" t="s">
        <v>77</v>
      </c>
      <c r="H602" s="55">
        <v>2.0</v>
      </c>
      <c r="I602" s="59"/>
      <c r="J602" s="59"/>
      <c r="K602" s="96" t="s">
        <v>3316</v>
      </c>
      <c r="L602" s="55">
        <v>0.5</v>
      </c>
      <c r="M602" s="85" t="s">
        <v>84</v>
      </c>
      <c r="N602" s="55">
        <v>0.1</v>
      </c>
      <c r="O602" s="71" t="s">
        <v>97</v>
      </c>
      <c r="P602" s="59"/>
      <c r="Q602" s="73"/>
      <c r="R602" s="74"/>
      <c r="S602" s="28" t="s">
        <v>2102</v>
      </c>
      <c r="T602" s="59"/>
      <c r="U602" s="59"/>
      <c r="V602" s="59"/>
      <c r="W602" s="59"/>
      <c r="X602" s="59"/>
      <c r="Y602" s="59"/>
      <c r="Z602" s="59"/>
      <c r="AA602" s="59"/>
      <c r="AB602" s="78"/>
      <c r="AC602" s="78"/>
      <c r="AD602" s="59"/>
      <c r="AE602" s="59"/>
    </row>
    <row r="603">
      <c r="A603" s="71" t="s">
        <v>3317</v>
      </c>
      <c r="B603" s="281">
        <v>1.0</v>
      </c>
      <c r="C603" s="55">
        <v>100.0</v>
      </c>
      <c r="D603" s="83">
        <v>4.607</v>
      </c>
      <c r="E603" s="55">
        <v>1.0</v>
      </c>
      <c r="F603" s="55">
        <v>100.0</v>
      </c>
      <c r="G603" s="55" t="s">
        <v>77</v>
      </c>
      <c r="H603" s="55">
        <v>2.0</v>
      </c>
      <c r="I603" s="55" t="s">
        <v>95</v>
      </c>
      <c r="J603" s="55"/>
      <c r="K603" s="96" t="s">
        <v>3318</v>
      </c>
      <c r="L603" s="55">
        <v>0.5</v>
      </c>
      <c r="M603" s="85" t="s">
        <v>84</v>
      </c>
      <c r="N603" s="55">
        <v>0.09</v>
      </c>
      <c r="O603" s="71" t="s">
        <v>97</v>
      </c>
      <c r="P603" s="55" t="s">
        <v>546</v>
      </c>
      <c r="Q603" s="107">
        <v>42900.0</v>
      </c>
      <c r="R603" s="74"/>
      <c r="S603" s="28" t="s">
        <v>3319</v>
      </c>
      <c r="T603" s="59"/>
      <c r="U603" s="59"/>
      <c r="V603" s="59"/>
      <c r="W603" s="59"/>
      <c r="X603" s="59"/>
      <c r="Y603" s="59"/>
      <c r="Z603" s="59"/>
      <c r="AA603" s="59"/>
      <c r="AB603" s="78"/>
      <c r="AC603" s="78"/>
      <c r="AD603" s="59"/>
      <c r="AE603" s="59"/>
    </row>
    <row r="604">
      <c r="A604" s="71" t="s">
        <v>3320</v>
      </c>
      <c r="B604" s="125">
        <v>1.0</v>
      </c>
      <c r="C604" s="55">
        <v>100.0</v>
      </c>
      <c r="D604" s="83">
        <v>4.607</v>
      </c>
      <c r="E604" s="55">
        <v>1.0</v>
      </c>
      <c r="F604" s="55">
        <v>100.0</v>
      </c>
      <c r="G604" s="55" t="s">
        <v>77</v>
      </c>
      <c r="H604" s="55">
        <v>2.0</v>
      </c>
      <c r="I604" s="59"/>
      <c r="J604" s="55"/>
      <c r="K604" s="96" t="s">
        <v>3321</v>
      </c>
      <c r="L604" s="55">
        <v>0.5</v>
      </c>
      <c r="M604" s="85" t="s">
        <v>84</v>
      </c>
      <c r="N604" s="55">
        <v>0.09</v>
      </c>
      <c r="O604" s="71" t="s">
        <v>92</v>
      </c>
      <c r="P604" s="55" t="s">
        <v>546</v>
      </c>
      <c r="Q604" s="107">
        <v>42900.0</v>
      </c>
      <c r="R604" s="28" t="s">
        <v>3322</v>
      </c>
      <c r="S604" s="28" t="s">
        <v>3323</v>
      </c>
      <c r="T604" s="102" t="s">
        <v>99</v>
      </c>
      <c r="U604" s="59"/>
      <c r="V604" s="59"/>
      <c r="W604" s="59"/>
      <c r="X604" s="59"/>
      <c r="Y604" s="102" t="s">
        <v>266</v>
      </c>
      <c r="Z604" s="59"/>
      <c r="AA604" s="59"/>
      <c r="AB604" s="78"/>
      <c r="AC604" s="78"/>
      <c r="AD604" s="55">
        <v>1.0</v>
      </c>
      <c r="AE604" s="55">
        <v>1.0</v>
      </c>
    </row>
    <row r="605">
      <c r="A605" s="71" t="s">
        <v>3324</v>
      </c>
      <c r="B605" s="125">
        <v>2.0</v>
      </c>
      <c r="C605" s="55">
        <v>100.0</v>
      </c>
      <c r="D605" s="83">
        <v>4.607</v>
      </c>
      <c r="E605" s="55">
        <v>1.0</v>
      </c>
      <c r="F605" s="55">
        <v>100.0</v>
      </c>
      <c r="G605" s="55" t="s">
        <v>77</v>
      </c>
      <c r="H605" s="55">
        <v>2.0</v>
      </c>
      <c r="I605" s="59"/>
      <c r="J605" s="59"/>
      <c r="K605" s="96" t="s">
        <v>3325</v>
      </c>
      <c r="L605" s="55">
        <v>0.5</v>
      </c>
      <c r="M605" s="85" t="s">
        <v>84</v>
      </c>
      <c r="N605" s="55">
        <v>0.09</v>
      </c>
      <c r="O605" s="71" t="s">
        <v>102</v>
      </c>
      <c r="P605" s="59"/>
      <c r="Q605" s="73"/>
      <c r="R605" s="28"/>
      <c r="S605" s="74"/>
      <c r="T605" s="59"/>
      <c r="U605" s="59"/>
      <c r="V605" s="59"/>
      <c r="W605" s="59"/>
      <c r="X605" s="59"/>
      <c r="Y605" s="59"/>
      <c r="Z605" s="59"/>
      <c r="AA605" s="59"/>
      <c r="AB605" s="78"/>
      <c r="AC605" s="78"/>
      <c r="AD605" s="59"/>
      <c r="AE605" s="59"/>
    </row>
    <row r="606">
      <c r="A606" s="71" t="s">
        <v>3326</v>
      </c>
      <c r="B606" s="125">
        <v>3.0</v>
      </c>
      <c r="C606" s="55">
        <v>100.0</v>
      </c>
      <c r="D606" s="83">
        <v>4.607</v>
      </c>
      <c r="E606" s="55">
        <v>1.0</v>
      </c>
      <c r="F606" s="55">
        <v>100.0</v>
      </c>
      <c r="G606" s="55" t="s">
        <v>77</v>
      </c>
      <c r="H606" s="55">
        <v>2.0</v>
      </c>
      <c r="I606" s="59"/>
      <c r="J606" s="55"/>
      <c r="K606" s="96" t="s">
        <v>3327</v>
      </c>
      <c r="L606" s="55">
        <v>0.5</v>
      </c>
      <c r="M606" s="85" t="s">
        <v>84</v>
      </c>
      <c r="N606" s="55">
        <v>0.09</v>
      </c>
      <c r="O606" s="71" t="s">
        <v>102</v>
      </c>
      <c r="P606" s="55" t="s">
        <v>546</v>
      </c>
      <c r="Q606" s="107">
        <v>42900.0</v>
      </c>
      <c r="R606" s="74"/>
      <c r="S606" s="28" t="s">
        <v>3328</v>
      </c>
      <c r="T606" s="59"/>
      <c r="U606" s="59"/>
      <c r="V606" s="59"/>
      <c r="W606" s="59"/>
      <c r="X606" s="59"/>
      <c r="Y606" s="59"/>
      <c r="Z606" s="59"/>
      <c r="AA606" s="59"/>
      <c r="AB606" s="78"/>
      <c r="AC606" s="78"/>
      <c r="AD606" s="59"/>
      <c r="AE606" s="59"/>
    </row>
    <row r="607">
      <c r="A607" s="71" t="s">
        <v>3329</v>
      </c>
      <c r="B607" s="125">
        <v>4.0</v>
      </c>
      <c r="C607" s="55">
        <v>100.0</v>
      </c>
      <c r="D607" s="83">
        <v>4.607</v>
      </c>
      <c r="E607" s="55">
        <v>1.0</v>
      </c>
      <c r="F607" s="55">
        <v>100.0</v>
      </c>
      <c r="G607" s="55" t="s">
        <v>77</v>
      </c>
      <c r="H607" s="55">
        <v>2.0</v>
      </c>
      <c r="I607" s="55" t="s">
        <v>1364</v>
      </c>
      <c r="J607" s="55"/>
      <c r="K607" s="96" t="s">
        <v>3330</v>
      </c>
      <c r="L607" s="55">
        <v>0.5</v>
      </c>
      <c r="M607" s="85" t="s">
        <v>84</v>
      </c>
      <c r="N607" s="55">
        <v>0.09</v>
      </c>
      <c r="O607" s="71" t="s">
        <v>102</v>
      </c>
      <c r="P607" s="55" t="s">
        <v>546</v>
      </c>
      <c r="Q607" s="107">
        <v>42901.0</v>
      </c>
      <c r="R607" s="28" t="s">
        <v>3331</v>
      </c>
      <c r="S607" s="28" t="s">
        <v>3332</v>
      </c>
      <c r="T607" s="59"/>
      <c r="U607" s="59"/>
      <c r="V607" s="59"/>
      <c r="W607" s="59"/>
      <c r="X607" s="59"/>
      <c r="Y607" s="59"/>
      <c r="Z607" s="59"/>
      <c r="AA607" s="59"/>
      <c r="AB607" s="78"/>
      <c r="AC607" s="78"/>
      <c r="AD607" s="59"/>
      <c r="AE607" s="55">
        <v>1.0</v>
      </c>
    </row>
    <row r="608">
      <c r="A608" s="71" t="s">
        <v>3333</v>
      </c>
      <c r="B608" s="125">
        <v>7.0</v>
      </c>
      <c r="C608" s="55">
        <v>100.0</v>
      </c>
      <c r="D608" s="83">
        <v>4.607</v>
      </c>
      <c r="E608" s="55">
        <v>1.0</v>
      </c>
      <c r="F608" s="55">
        <v>100.0</v>
      </c>
      <c r="G608" s="55" t="s">
        <v>77</v>
      </c>
      <c r="H608" s="55">
        <v>2.0</v>
      </c>
      <c r="I608" s="59"/>
      <c r="J608" s="55"/>
      <c r="K608" s="96" t="s">
        <v>3334</v>
      </c>
      <c r="L608" s="55">
        <v>0.5</v>
      </c>
      <c r="M608" s="85" t="s">
        <v>84</v>
      </c>
      <c r="N608" s="55">
        <v>0.09</v>
      </c>
      <c r="O608" s="71" t="s">
        <v>102</v>
      </c>
      <c r="P608" s="55" t="s">
        <v>546</v>
      </c>
      <c r="Q608" s="107">
        <v>42901.0</v>
      </c>
      <c r="R608" s="74"/>
      <c r="S608" s="28" t="s">
        <v>3332</v>
      </c>
      <c r="T608" s="59"/>
      <c r="U608" s="59"/>
      <c r="V608" s="59"/>
      <c r="W608" s="59"/>
      <c r="X608" s="59"/>
      <c r="Y608" s="59"/>
      <c r="Z608" s="59"/>
      <c r="AA608" s="59"/>
      <c r="AB608" s="78"/>
      <c r="AC608" s="78"/>
      <c r="AD608" s="59"/>
      <c r="AE608" s="59"/>
    </row>
    <row r="609">
      <c r="A609" s="71" t="s">
        <v>3335</v>
      </c>
      <c r="B609" s="125">
        <v>8.0</v>
      </c>
      <c r="C609" s="55">
        <v>100.0</v>
      </c>
      <c r="D609" s="83">
        <v>4.607</v>
      </c>
      <c r="E609" s="55">
        <v>1.0</v>
      </c>
      <c r="F609" s="55">
        <v>100.0</v>
      </c>
      <c r="G609" s="55" t="s">
        <v>77</v>
      </c>
      <c r="H609" s="55">
        <v>2.0</v>
      </c>
      <c r="I609" s="59"/>
      <c r="J609" s="55">
        <v>35.0</v>
      </c>
      <c r="K609" s="96" t="s">
        <v>3336</v>
      </c>
      <c r="L609" s="55">
        <v>0.5</v>
      </c>
      <c r="M609" s="85" t="s">
        <v>84</v>
      </c>
      <c r="N609" s="55"/>
      <c r="O609" s="88"/>
      <c r="P609" s="59"/>
      <c r="Q609" s="73"/>
      <c r="R609" s="74"/>
      <c r="S609" s="28" t="s">
        <v>3337</v>
      </c>
      <c r="T609" s="59"/>
      <c r="U609" s="59"/>
      <c r="V609" s="59"/>
      <c r="W609" s="59"/>
      <c r="X609" s="59"/>
      <c r="Y609" s="59"/>
      <c r="Z609" s="59"/>
      <c r="AA609" s="59"/>
      <c r="AB609" s="78"/>
      <c r="AC609" s="78"/>
      <c r="AD609" s="59"/>
      <c r="AE609" s="59"/>
    </row>
    <row r="610">
      <c r="A610" s="71" t="s">
        <v>3338</v>
      </c>
      <c r="B610" s="125">
        <v>9.0</v>
      </c>
      <c r="C610" s="55">
        <v>100.0</v>
      </c>
      <c r="D610" s="83">
        <v>4.607</v>
      </c>
      <c r="E610" s="55">
        <v>1.0</v>
      </c>
      <c r="F610" s="55">
        <v>100.0</v>
      </c>
      <c r="G610" s="55" t="s">
        <v>77</v>
      </c>
      <c r="H610" s="55">
        <v>2.0</v>
      </c>
      <c r="I610" s="59"/>
      <c r="J610" s="59"/>
      <c r="K610" s="67"/>
      <c r="L610" s="55">
        <v>0.5</v>
      </c>
      <c r="M610" s="85" t="s">
        <v>84</v>
      </c>
      <c r="N610" s="59"/>
      <c r="O610" s="88"/>
      <c r="P610" s="59"/>
      <c r="Q610" s="73"/>
      <c r="R610" s="74"/>
      <c r="S610" s="28" t="s">
        <v>3337</v>
      </c>
      <c r="T610" s="59"/>
      <c r="U610" s="59"/>
      <c r="V610" s="59"/>
      <c r="W610" s="59"/>
      <c r="X610" s="59"/>
      <c r="Y610" s="59"/>
      <c r="Z610" s="59"/>
      <c r="AA610" s="59"/>
      <c r="AB610" s="78"/>
      <c r="AC610" s="78"/>
      <c r="AD610" s="59"/>
      <c r="AE610" s="59"/>
    </row>
    <row r="611">
      <c r="A611" s="71" t="s">
        <v>3339</v>
      </c>
      <c r="B611" s="125">
        <v>10.0</v>
      </c>
      <c r="C611" s="55">
        <v>100.0</v>
      </c>
      <c r="D611" s="83">
        <v>4.607</v>
      </c>
      <c r="E611" s="55">
        <v>1.0</v>
      </c>
      <c r="F611" s="55">
        <v>100.0</v>
      </c>
      <c r="G611" s="55" t="s">
        <v>77</v>
      </c>
      <c r="H611" s="55">
        <v>2.0</v>
      </c>
      <c r="I611" s="59"/>
      <c r="J611" s="59"/>
      <c r="K611" s="96" t="s">
        <v>3340</v>
      </c>
      <c r="L611" s="55">
        <v>0.5</v>
      </c>
      <c r="M611" s="85" t="s">
        <v>84</v>
      </c>
      <c r="N611" s="59"/>
      <c r="O611" s="71" t="s">
        <v>102</v>
      </c>
      <c r="P611" s="55" t="s">
        <v>546</v>
      </c>
      <c r="Q611" s="107">
        <v>42901.0</v>
      </c>
      <c r="R611" s="74"/>
      <c r="S611" s="28" t="s">
        <v>3332</v>
      </c>
      <c r="T611" s="59"/>
      <c r="U611" s="59"/>
      <c r="V611" s="59"/>
      <c r="W611" s="59"/>
      <c r="X611" s="59"/>
      <c r="Y611" s="59"/>
      <c r="Z611" s="59"/>
      <c r="AA611" s="59"/>
      <c r="AB611" s="78"/>
      <c r="AC611" s="78"/>
      <c r="AD611" s="59"/>
      <c r="AE611" s="59"/>
    </row>
    <row r="612">
      <c r="A612" s="71" t="s">
        <v>3341</v>
      </c>
      <c r="B612" s="125">
        <v>11.0</v>
      </c>
      <c r="C612" s="55">
        <v>100.0</v>
      </c>
      <c r="D612" s="83">
        <v>4.607</v>
      </c>
      <c r="E612" s="55">
        <v>1.0</v>
      </c>
      <c r="F612" s="55">
        <v>100.0</v>
      </c>
      <c r="G612" s="55" t="s">
        <v>77</v>
      </c>
      <c r="H612" s="55">
        <v>2.0</v>
      </c>
      <c r="I612" s="59"/>
      <c r="J612" s="59"/>
      <c r="K612" s="96" t="s">
        <v>3342</v>
      </c>
      <c r="L612" s="55">
        <v>0.5</v>
      </c>
      <c r="M612" s="85" t="s">
        <v>84</v>
      </c>
      <c r="N612" s="59"/>
      <c r="O612" s="88"/>
      <c r="P612" s="59"/>
      <c r="Q612" s="73"/>
      <c r="R612" s="74"/>
      <c r="S612" s="28" t="s">
        <v>3337</v>
      </c>
      <c r="T612" s="59"/>
      <c r="U612" s="59"/>
      <c r="V612" s="59"/>
      <c r="W612" s="59"/>
      <c r="X612" s="59"/>
      <c r="Y612" s="59"/>
      <c r="Z612" s="59"/>
      <c r="AA612" s="59"/>
      <c r="AB612" s="78"/>
      <c r="AC612" s="78"/>
      <c r="AD612" s="59"/>
      <c r="AE612" s="59"/>
    </row>
    <row r="613">
      <c r="A613" s="71" t="s">
        <v>3343</v>
      </c>
      <c r="B613" s="125">
        <v>12.0</v>
      </c>
      <c r="C613" s="55">
        <v>100.0</v>
      </c>
      <c r="D613" s="83">
        <v>4.607</v>
      </c>
      <c r="E613" s="55">
        <v>1.0</v>
      </c>
      <c r="F613" s="55">
        <v>100.0</v>
      </c>
      <c r="G613" s="55" t="s">
        <v>77</v>
      </c>
      <c r="H613" s="55">
        <v>2.0</v>
      </c>
      <c r="I613" s="59"/>
      <c r="J613" s="59"/>
      <c r="K613" s="96" t="s">
        <v>3344</v>
      </c>
      <c r="L613" s="55">
        <v>0.5</v>
      </c>
      <c r="M613" s="85" t="s">
        <v>84</v>
      </c>
      <c r="N613" s="59"/>
      <c r="O613" s="71" t="s">
        <v>92</v>
      </c>
      <c r="P613" s="59"/>
      <c r="Q613" s="73"/>
      <c r="R613" s="28" t="s">
        <v>3345</v>
      </c>
      <c r="S613" s="28" t="s">
        <v>3346</v>
      </c>
      <c r="T613" s="59"/>
      <c r="U613" s="59"/>
      <c r="V613" s="59"/>
      <c r="W613" s="59"/>
      <c r="X613" s="59"/>
      <c r="Y613" s="59"/>
      <c r="Z613" s="59"/>
      <c r="AA613" s="59"/>
      <c r="AB613" s="78"/>
      <c r="AC613" s="78"/>
      <c r="AD613" s="59"/>
      <c r="AE613" s="59"/>
    </row>
    <row r="614">
      <c r="A614" s="71" t="s">
        <v>3347</v>
      </c>
      <c r="B614" s="125">
        <v>13.0</v>
      </c>
      <c r="C614" s="55">
        <v>100.0</v>
      </c>
      <c r="D614" s="83">
        <v>4.607</v>
      </c>
      <c r="E614" s="55">
        <v>1.0</v>
      </c>
      <c r="F614" s="55">
        <v>100.0</v>
      </c>
      <c r="G614" s="55" t="s">
        <v>77</v>
      </c>
      <c r="H614" s="55">
        <v>2.0</v>
      </c>
      <c r="I614" s="59"/>
      <c r="J614" s="59"/>
      <c r="K614" s="67"/>
      <c r="L614" s="55">
        <v>0.5</v>
      </c>
      <c r="M614" s="85" t="s">
        <v>84</v>
      </c>
      <c r="N614" s="59"/>
      <c r="O614" s="88"/>
      <c r="P614" s="59"/>
      <c r="Q614" s="73"/>
      <c r="R614" s="74"/>
      <c r="S614" s="28" t="s">
        <v>3337</v>
      </c>
      <c r="T614" s="59"/>
      <c r="U614" s="59"/>
      <c r="V614" s="59"/>
      <c r="W614" s="59"/>
      <c r="X614" s="59"/>
      <c r="Y614" s="59"/>
      <c r="Z614" s="59"/>
      <c r="AA614" s="59"/>
      <c r="AB614" s="78"/>
      <c r="AC614" s="78"/>
      <c r="AD614" s="59"/>
      <c r="AE614" s="59"/>
    </row>
    <row r="615">
      <c r="A615" s="71" t="s">
        <v>3348</v>
      </c>
      <c r="B615" s="125">
        <v>14.0</v>
      </c>
      <c r="C615" s="55">
        <v>100.0</v>
      </c>
      <c r="D615" s="83">
        <v>4.607</v>
      </c>
      <c r="E615" s="55">
        <v>1.0</v>
      </c>
      <c r="F615" s="55">
        <v>100.0</v>
      </c>
      <c r="G615" s="55" t="s">
        <v>77</v>
      </c>
      <c r="H615" s="55">
        <v>2.0</v>
      </c>
      <c r="I615" s="59"/>
      <c r="J615" s="59"/>
      <c r="K615" s="96" t="s">
        <v>279</v>
      </c>
      <c r="L615" s="55">
        <v>0.5</v>
      </c>
      <c r="M615" s="85" t="s">
        <v>84</v>
      </c>
      <c r="N615" s="59"/>
      <c r="O615" s="71" t="s">
        <v>118</v>
      </c>
      <c r="P615" s="59"/>
      <c r="Q615" s="73"/>
      <c r="R615" s="28" t="s">
        <v>3345</v>
      </c>
      <c r="S615" s="28" t="s">
        <v>2102</v>
      </c>
      <c r="T615" s="59"/>
      <c r="U615" s="59"/>
      <c r="V615" s="59"/>
      <c r="W615" s="59"/>
      <c r="X615" s="59"/>
      <c r="Y615" s="59"/>
      <c r="Z615" s="59"/>
      <c r="AA615" s="59"/>
      <c r="AB615" s="78"/>
      <c r="AC615" s="78"/>
      <c r="AD615" s="59"/>
      <c r="AE615" s="59"/>
    </row>
    <row r="616">
      <c r="A616" s="71" t="s">
        <v>3349</v>
      </c>
      <c r="B616" s="125">
        <v>15.0</v>
      </c>
      <c r="C616" s="55">
        <v>100.0</v>
      </c>
      <c r="D616" s="83">
        <v>4.607</v>
      </c>
      <c r="E616" s="55">
        <v>1.0</v>
      </c>
      <c r="F616" s="55">
        <v>100.0</v>
      </c>
      <c r="G616" s="55" t="s">
        <v>77</v>
      </c>
      <c r="H616" s="55">
        <v>2.0</v>
      </c>
      <c r="I616" s="59"/>
      <c r="J616" s="59"/>
      <c r="K616" s="96" t="s">
        <v>2928</v>
      </c>
      <c r="L616" s="55">
        <v>0.5</v>
      </c>
      <c r="M616" s="85" t="s">
        <v>84</v>
      </c>
      <c r="N616" s="59"/>
      <c r="O616" s="71" t="s">
        <v>118</v>
      </c>
      <c r="P616" s="59"/>
      <c r="Q616" s="73"/>
      <c r="R616" s="28" t="s">
        <v>2036</v>
      </c>
      <c r="S616" s="28" t="s">
        <v>2102</v>
      </c>
      <c r="T616" s="59"/>
      <c r="U616" s="59"/>
      <c r="V616" s="59"/>
      <c r="W616" s="59"/>
      <c r="X616" s="59"/>
      <c r="Y616" s="59"/>
      <c r="Z616" s="59"/>
      <c r="AA616" s="59"/>
      <c r="AB616" s="78"/>
      <c r="AC616" s="78"/>
      <c r="AD616" s="59"/>
      <c r="AE616" s="59"/>
    </row>
    <row r="617">
      <c r="A617" s="71" t="s">
        <v>3350</v>
      </c>
      <c r="B617" s="125">
        <v>1.0</v>
      </c>
      <c r="C617" s="55">
        <v>100.0</v>
      </c>
      <c r="D617" s="83">
        <v>4.607</v>
      </c>
      <c r="E617" s="55">
        <v>1.0</v>
      </c>
      <c r="F617" s="55">
        <v>100.0</v>
      </c>
      <c r="G617" s="55" t="s">
        <v>77</v>
      </c>
      <c r="H617" s="55">
        <v>2.0</v>
      </c>
      <c r="I617" s="59"/>
      <c r="J617" s="59"/>
      <c r="K617" s="96" t="s">
        <v>2641</v>
      </c>
      <c r="L617" s="55">
        <v>0.5</v>
      </c>
      <c r="M617" s="85" t="s">
        <v>84</v>
      </c>
      <c r="N617" s="55">
        <v>0.09</v>
      </c>
      <c r="O617" s="71" t="s">
        <v>102</v>
      </c>
      <c r="P617" s="55" t="s">
        <v>546</v>
      </c>
      <c r="Q617" s="107">
        <v>42901.0</v>
      </c>
      <c r="R617" s="28" t="s">
        <v>3345</v>
      </c>
      <c r="S617" s="28" t="s">
        <v>2160</v>
      </c>
      <c r="T617" s="59"/>
      <c r="U617" s="59"/>
      <c r="V617" s="59"/>
      <c r="W617" s="59"/>
      <c r="X617" s="59"/>
      <c r="Y617" s="59"/>
      <c r="Z617" s="59"/>
      <c r="AA617" s="59"/>
      <c r="AB617" s="78"/>
      <c r="AC617" s="78"/>
      <c r="AD617" s="59"/>
      <c r="AE617" s="59"/>
    </row>
    <row r="618">
      <c r="A618" s="71" t="s">
        <v>3351</v>
      </c>
      <c r="B618" s="125">
        <v>2.0</v>
      </c>
      <c r="C618" s="55">
        <v>100.0</v>
      </c>
      <c r="D618" s="83">
        <v>4.607</v>
      </c>
      <c r="E618" s="55">
        <v>1.0</v>
      </c>
      <c r="F618" s="55">
        <v>100.0</v>
      </c>
      <c r="G618" s="55" t="s">
        <v>77</v>
      </c>
      <c r="H618" s="55">
        <v>2.0</v>
      </c>
      <c r="I618" s="59"/>
      <c r="J618" s="59"/>
      <c r="K618" s="96" t="s">
        <v>3352</v>
      </c>
      <c r="L618" s="55">
        <v>0.5</v>
      </c>
      <c r="M618" s="85" t="s">
        <v>84</v>
      </c>
      <c r="N618" s="55">
        <v>0.09</v>
      </c>
      <c r="O618" s="71" t="s">
        <v>102</v>
      </c>
      <c r="P618" s="55" t="s">
        <v>546</v>
      </c>
      <c r="Q618" s="107">
        <v>42901.0</v>
      </c>
      <c r="R618" s="28" t="s">
        <v>3345</v>
      </c>
      <c r="S618" s="28" t="s">
        <v>2160</v>
      </c>
      <c r="T618" s="59"/>
      <c r="U618" s="59"/>
      <c r="V618" s="59"/>
      <c r="W618" s="59"/>
      <c r="X618" s="59"/>
      <c r="Y618" s="59"/>
      <c r="Z618" s="59"/>
      <c r="AA618" s="59"/>
      <c r="AB618" s="78"/>
      <c r="AC618" s="78"/>
      <c r="AD618" s="59"/>
      <c r="AE618" s="59"/>
    </row>
    <row r="619">
      <c r="A619" s="71" t="s">
        <v>3353</v>
      </c>
      <c r="B619" s="125">
        <v>7.0</v>
      </c>
      <c r="C619" s="55">
        <v>100.0</v>
      </c>
      <c r="D619" s="83">
        <v>4.607</v>
      </c>
      <c r="E619" s="55">
        <v>1.0</v>
      </c>
      <c r="F619" s="55">
        <v>100.0</v>
      </c>
      <c r="G619" s="55" t="s">
        <v>77</v>
      </c>
      <c r="H619" s="55">
        <v>2.0</v>
      </c>
      <c r="I619" s="59"/>
      <c r="J619" s="59"/>
      <c r="K619" s="96" t="s">
        <v>3354</v>
      </c>
      <c r="L619" s="55">
        <v>0.5</v>
      </c>
      <c r="M619" s="85" t="s">
        <v>84</v>
      </c>
      <c r="N619" s="55">
        <v>0.1</v>
      </c>
      <c r="O619" s="71" t="s">
        <v>118</v>
      </c>
      <c r="P619" s="55" t="s">
        <v>546</v>
      </c>
      <c r="Q619" s="107">
        <v>42901.0</v>
      </c>
      <c r="R619" s="28" t="s">
        <v>3345</v>
      </c>
      <c r="S619" s="28" t="s">
        <v>395</v>
      </c>
      <c r="T619" s="59"/>
      <c r="U619" s="59"/>
      <c r="V619" s="59"/>
      <c r="W619" s="59"/>
      <c r="X619" s="59"/>
      <c r="Y619" s="59"/>
      <c r="Z619" s="59"/>
      <c r="AA619" s="59"/>
      <c r="AB619" s="78"/>
      <c r="AC619" s="78"/>
      <c r="AD619" s="59"/>
      <c r="AE619" s="59"/>
    </row>
    <row r="620">
      <c r="A620" s="71" t="s">
        <v>3355</v>
      </c>
      <c r="B620" s="125">
        <v>8.0</v>
      </c>
      <c r="C620" s="55">
        <v>100.0</v>
      </c>
      <c r="D620" s="83">
        <v>4.607</v>
      </c>
      <c r="E620" s="55">
        <v>1.0</v>
      </c>
      <c r="F620" s="55">
        <v>100.0</v>
      </c>
      <c r="G620" s="55" t="s">
        <v>77</v>
      </c>
      <c r="H620" s="55">
        <v>2.0</v>
      </c>
      <c r="I620" s="59"/>
      <c r="J620" s="59"/>
      <c r="K620" s="96" t="s">
        <v>3356</v>
      </c>
      <c r="L620" s="55">
        <v>0.5</v>
      </c>
      <c r="M620" s="85" t="s">
        <v>84</v>
      </c>
      <c r="N620" s="55">
        <v>0.1</v>
      </c>
      <c r="O620" s="71" t="s">
        <v>102</v>
      </c>
      <c r="P620" s="55" t="s">
        <v>546</v>
      </c>
      <c r="Q620" s="107">
        <v>42901.0</v>
      </c>
      <c r="R620" s="28" t="s">
        <v>3345</v>
      </c>
      <c r="S620" s="28" t="s">
        <v>3357</v>
      </c>
      <c r="T620" s="59"/>
      <c r="U620" s="59"/>
      <c r="V620" s="59"/>
      <c r="W620" s="59"/>
      <c r="X620" s="59"/>
      <c r="Y620" s="59"/>
      <c r="Z620" s="59"/>
      <c r="AA620" s="59"/>
      <c r="AB620" s="78"/>
      <c r="AC620" s="78"/>
      <c r="AD620" s="59"/>
      <c r="AE620" s="59"/>
    </row>
    <row r="621">
      <c r="A621" s="71" t="s">
        <v>3358</v>
      </c>
      <c r="B621" s="125">
        <v>9.0</v>
      </c>
      <c r="C621" s="55">
        <v>100.0</v>
      </c>
      <c r="D621" s="83">
        <v>4.607</v>
      </c>
      <c r="E621" s="55">
        <v>1.0</v>
      </c>
      <c r="F621" s="55">
        <v>100.0</v>
      </c>
      <c r="G621" s="55" t="s">
        <v>77</v>
      </c>
      <c r="H621" s="55">
        <v>2.0</v>
      </c>
      <c r="I621" s="59"/>
      <c r="J621" s="59"/>
      <c r="K621" s="96" t="s">
        <v>394</v>
      </c>
      <c r="L621" s="55">
        <v>0.5</v>
      </c>
      <c r="M621" s="85" t="s">
        <v>84</v>
      </c>
      <c r="N621" s="55">
        <v>0.1</v>
      </c>
      <c r="O621" s="71" t="s">
        <v>102</v>
      </c>
      <c r="P621" s="55" t="s">
        <v>546</v>
      </c>
      <c r="Q621" s="107">
        <v>42901.0</v>
      </c>
      <c r="R621" s="28" t="s">
        <v>3359</v>
      </c>
      <c r="S621" s="28" t="s">
        <v>3360</v>
      </c>
      <c r="T621" s="102" t="s">
        <v>99</v>
      </c>
      <c r="U621" s="59"/>
      <c r="V621" s="59"/>
      <c r="W621" s="59"/>
      <c r="X621" s="59"/>
      <c r="Y621" s="59"/>
      <c r="Z621" s="59"/>
      <c r="AA621" s="59"/>
      <c r="AB621" s="78"/>
      <c r="AC621" s="78"/>
      <c r="AD621" s="59"/>
      <c r="AE621" s="59"/>
    </row>
    <row r="622">
      <c r="A622" s="71" t="s">
        <v>3361</v>
      </c>
      <c r="B622" s="125">
        <v>10.0</v>
      </c>
      <c r="C622" s="55">
        <v>100.0</v>
      </c>
      <c r="D622" s="83">
        <v>4.607</v>
      </c>
      <c r="E622" s="55">
        <v>1.0</v>
      </c>
      <c r="F622" s="55">
        <v>100.0</v>
      </c>
      <c r="G622" s="55" t="s">
        <v>77</v>
      </c>
      <c r="H622" s="55">
        <v>2.0</v>
      </c>
      <c r="I622" s="59"/>
      <c r="J622" s="59"/>
      <c r="K622" s="96" t="s">
        <v>137</v>
      </c>
      <c r="L622" s="55">
        <v>0.5</v>
      </c>
      <c r="M622" s="85" t="s">
        <v>84</v>
      </c>
      <c r="N622" s="55">
        <v>0.1</v>
      </c>
      <c r="O622" s="71" t="s">
        <v>92</v>
      </c>
      <c r="P622" s="55" t="s">
        <v>546</v>
      </c>
      <c r="Q622" s="107">
        <v>42901.0</v>
      </c>
      <c r="R622" s="74"/>
      <c r="S622" s="28" t="s">
        <v>3362</v>
      </c>
      <c r="T622" s="102" t="s">
        <v>99</v>
      </c>
      <c r="U622" s="59"/>
      <c r="V622" s="59"/>
      <c r="W622" s="59"/>
      <c r="X622" s="59"/>
      <c r="Y622" s="59"/>
      <c r="Z622" s="59"/>
      <c r="AA622" s="59"/>
      <c r="AB622" s="78"/>
      <c r="AC622" s="78"/>
      <c r="AD622" s="59"/>
      <c r="AE622" s="59"/>
    </row>
    <row r="623">
      <c r="A623" s="71" t="s">
        <v>3363</v>
      </c>
      <c r="B623" s="125">
        <v>12.0</v>
      </c>
      <c r="C623" s="55">
        <v>100.0</v>
      </c>
      <c r="D623" s="83">
        <v>4.607</v>
      </c>
      <c r="E623" s="55">
        <v>1.0</v>
      </c>
      <c r="F623" s="55">
        <v>100.0</v>
      </c>
      <c r="G623" s="55" t="s">
        <v>77</v>
      </c>
      <c r="H623" s="55">
        <v>2.0</v>
      </c>
      <c r="I623" s="59"/>
      <c r="J623" s="59"/>
      <c r="K623" s="96" t="s">
        <v>604</v>
      </c>
      <c r="L623" s="55">
        <v>0.5</v>
      </c>
      <c r="M623" s="85" t="s">
        <v>84</v>
      </c>
      <c r="N623" s="55">
        <v>0.1</v>
      </c>
      <c r="O623" s="71" t="s">
        <v>102</v>
      </c>
      <c r="P623" s="55" t="s">
        <v>546</v>
      </c>
      <c r="Q623" s="107">
        <v>42901.0</v>
      </c>
      <c r="R623" s="74"/>
      <c r="S623" s="28" t="s">
        <v>3364</v>
      </c>
      <c r="T623" s="102" t="s">
        <v>99</v>
      </c>
      <c r="U623" s="59"/>
      <c r="V623" s="59"/>
      <c r="W623" s="59"/>
      <c r="X623" s="59"/>
      <c r="Y623" s="59"/>
      <c r="Z623" s="59"/>
      <c r="AA623" s="59"/>
      <c r="AB623" s="78"/>
      <c r="AC623" s="78"/>
      <c r="AD623" s="59"/>
      <c r="AE623" s="59"/>
    </row>
    <row r="624">
      <c r="A624" s="71" t="s">
        <v>3365</v>
      </c>
      <c r="B624" s="125">
        <v>14.0</v>
      </c>
      <c r="C624" s="55">
        <v>100.0</v>
      </c>
      <c r="D624" s="83">
        <v>4.607</v>
      </c>
      <c r="E624" s="55">
        <v>1.0</v>
      </c>
      <c r="F624" s="55">
        <v>100.0</v>
      </c>
      <c r="G624" s="55" t="s">
        <v>77</v>
      </c>
      <c r="H624" s="55">
        <v>2.0</v>
      </c>
      <c r="I624" s="59"/>
      <c r="J624" s="59"/>
      <c r="K624" s="96" t="s">
        <v>3366</v>
      </c>
      <c r="L624" s="55">
        <v>0.5</v>
      </c>
      <c r="M624" s="85" t="s">
        <v>84</v>
      </c>
      <c r="N624" s="55">
        <v>0.1</v>
      </c>
      <c r="O624" s="71" t="s">
        <v>102</v>
      </c>
      <c r="P624" s="55" t="s">
        <v>546</v>
      </c>
      <c r="Q624" s="107">
        <v>42901.0</v>
      </c>
      <c r="R624" s="74"/>
      <c r="S624" s="28" t="s">
        <v>3367</v>
      </c>
      <c r="T624" s="59"/>
      <c r="U624" s="59"/>
      <c r="V624" s="59"/>
      <c r="W624" s="59"/>
      <c r="X624" s="59"/>
      <c r="Y624" s="59"/>
      <c r="Z624" s="59"/>
      <c r="AA624" s="59"/>
      <c r="AB624" s="78"/>
      <c r="AC624" s="78"/>
      <c r="AD624" s="59"/>
      <c r="AE624" s="59"/>
    </row>
    <row r="625">
      <c r="A625" s="71" t="s">
        <v>3368</v>
      </c>
      <c r="B625" s="125">
        <v>15.0</v>
      </c>
      <c r="C625" s="55">
        <v>100.0</v>
      </c>
      <c r="D625" s="83">
        <v>4.607</v>
      </c>
      <c r="E625" s="55">
        <v>1.0</v>
      </c>
      <c r="F625" s="55">
        <v>100.0</v>
      </c>
      <c r="G625" s="55" t="s">
        <v>77</v>
      </c>
      <c r="H625" s="55">
        <v>2.0</v>
      </c>
      <c r="I625" s="59"/>
      <c r="J625" s="59"/>
      <c r="K625" s="96" t="s">
        <v>3369</v>
      </c>
      <c r="L625" s="55">
        <v>0.5</v>
      </c>
      <c r="M625" s="85" t="s">
        <v>84</v>
      </c>
      <c r="N625" s="55">
        <v>0.1</v>
      </c>
      <c r="O625" s="71" t="s">
        <v>118</v>
      </c>
      <c r="P625" s="55" t="s">
        <v>546</v>
      </c>
      <c r="Q625" s="107">
        <v>42901.0</v>
      </c>
      <c r="R625" s="74"/>
      <c r="S625" s="28" t="s">
        <v>3367</v>
      </c>
      <c r="T625" s="59"/>
      <c r="U625" s="59"/>
      <c r="V625" s="59"/>
      <c r="W625" s="59"/>
      <c r="X625" s="59"/>
      <c r="Y625" s="59"/>
      <c r="Z625" s="59"/>
      <c r="AA625" s="59"/>
      <c r="AB625" s="78"/>
      <c r="AC625" s="78"/>
      <c r="AD625" s="59"/>
      <c r="AE625" s="59"/>
    </row>
    <row r="626">
      <c r="A626" s="71" t="s">
        <v>3370</v>
      </c>
      <c r="B626" s="125">
        <v>1.0</v>
      </c>
      <c r="C626" s="55" t="s">
        <v>3371</v>
      </c>
      <c r="D626" s="83">
        <v>4.607</v>
      </c>
      <c r="E626" s="55">
        <v>1.0</v>
      </c>
      <c r="F626" s="55">
        <v>100.0</v>
      </c>
      <c r="G626" s="55" t="s">
        <v>77</v>
      </c>
      <c r="H626" s="55">
        <v>2.0</v>
      </c>
      <c r="I626" s="59"/>
      <c r="J626" s="59"/>
      <c r="K626" s="67"/>
      <c r="L626" s="55">
        <v>0.5</v>
      </c>
      <c r="M626" s="85" t="s">
        <v>84</v>
      </c>
      <c r="N626" s="55">
        <v>0.1</v>
      </c>
      <c r="O626" s="88"/>
      <c r="P626" s="59"/>
      <c r="Q626" s="73"/>
      <c r="R626" s="74"/>
      <c r="S626" s="28" t="s">
        <v>3372</v>
      </c>
      <c r="T626" s="59"/>
      <c r="U626" s="59"/>
      <c r="V626" s="59"/>
      <c r="W626" s="59"/>
      <c r="X626" s="59"/>
      <c r="Y626" s="59"/>
      <c r="Z626" s="59"/>
      <c r="AA626" s="59"/>
      <c r="AB626" s="78"/>
      <c r="AC626" s="78"/>
      <c r="AD626" s="59"/>
      <c r="AE626" s="59"/>
    </row>
    <row r="627">
      <c r="A627" s="71" t="s">
        <v>3373</v>
      </c>
      <c r="B627" s="125">
        <v>2.0</v>
      </c>
      <c r="C627" s="55" t="s">
        <v>3371</v>
      </c>
      <c r="D627" s="83">
        <v>4.607</v>
      </c>
      <c r="E627" s="55">
        <v>1.0</v>
      </c>
      <c r="F627" s="55">
        <v>100.0</v>
      </c>
      <c r="G627" s="55" t="s">
        <v>77</v>
      </c>
      <c r="H627" s="55">
        <v>2.0</v>
      </c>
      <c r="I627" s="59"/>
      <c r="J627" s="59"/>
      <c r="K627" s="67"/>
      <c r="L627" s="55">
        <v>0.5</v>
      </c>
      <c r="M627" s="85" t="s">
        <v>84</v>
      </c>
      <c r="N627" s="55">
        <v>0.1</v>
      </c>
      <c r="O627" s="88"/>
      <c r="P627" s="59"/>
      <c r="Q627" s="73"/>
      <c r="R627" s="74"/>
      <c r="S627" s="28" t="s">
        <v>3374</v>
      </c>
      <c r="T627" s="59"/>
      <c r="U627" s="59"/>
      <c r="V627" s="59"/>
      <c r="W627" s="59"/>
      <c r="X627" s="59"/>
      <c r="Y627" s="59"/>
      <c r="Z627" s="59"/>
      <c r="AA627" s="59"/>
      <c r="AB627" s="78"/>
      <c r="AC627" s="78"/>
      <c r="AD627" s="59"/>
      <c r="AE627" s="59"/>
    </row>
    <row r="628">
      <c r="A628" s="71" t="s">
        <v>3375</v>
      </c>
      <c r="B628" s="125">
        <v>3.0</v>
      </c>
      <c r="C628" s="55" t="s">
        <v>3371</v>
      </c>
      <c r="D628" s="83">
        <v>4.607</v>
      </c>
      <c r="E628" s="55">
        <v>1.0</v>
      </c>
      <c r="F628" s="55">
        <v>100.0</v>
      </c>
      <c r="G628" s="55" t="s">
        <v>77</v>
      </c>
      <c r="H628" s="55">
        <v>2.0</v>
      </c>
      <c r="I628" s="59"/>
      <c r="J628" s="59"/>
      <c r="K628" s="96"/>
      <c r="L628" s="55">
        <v>0.5</v>
      </c>
      <c r="M628" s="85" t="s">
        <v>84</v>
      </c>
      <c r="N628" s="55">
        <v>0.1</v>
      </c>
      <c r="O628" s="71"/>
      <c r="P628" s="55"/>
      <c r="Q628" s="107"/>
      <c r="R628" s="74"/>
      <c r="S628" s="28" t="s">
        <v>3374</v>
      </c>
      <c r="T628" s="59"/>
      <c r="U628" s="59"/>
      <c r="V628" s="59"/>
      <c r="W628" s="59"/>
      <c r="X628" s="59"/>
      <c r="Y628" s="59"/>
      <c r="Z628" s="59"/>
      <c r="AA628" s="59"/>
      <c r="AB628" s="78"/>
      <c r="AC628" s="78"/>
      <c r="AD628" s="59"/>
      <c r="AE628" s="59"/>
    </row>
    <row r="629">
      <c r="A629" s="71" t="s">
        <v>3376</v>
      </c>
      <c r="B629" s="125">
        <v>4.0</v>
      </c>
      <c r="C629" s="55" t="s">
        <v>3371</v>
      </c>
      <c r="D629" s="83">
        <v>4.607</v>
      </c>
      <c r="E629" s="55">
        <v>1.0</v>
      </c>
      <c r="F629" s="55">
        <v>100.0</v>
      </c>
      <c r="G629" s="55" t="s">
        <v>77</v>
      </c>
      <c r="H629" s="55">
        <v>2.0</v>
      </c>
      <c r="I629" s="59"/>
      <c r="J629" s="59"/>
      <c r="K629" s="96" t="s">
        <v>3377</v>
      </c>
      <c r="L629" s="55">
        <v>0.5</v>
      </c>
      <c r="M629" s="85" t="s">
        <v>84</v>
      </c>
      <c r="N629" s="55">
        <v>0.1</v>
      </c>
      <c r="O629" s="71" t="s">
        <v>118</v>
      </c>
      <c r="P629" s="55" t="s">
        <v>546</v>
      </c>
      <c r="Q629" s="107">
        <v>42901.0</v>
      </c>
      <c r="R629" s="74"/>
      <c r="S629" s="28" t="s">
        <v>3378</v>
      </c>
      <c r="T629" s="59"/>
      <c r="U629" s="59"/>
      <c r="V629" s="59"/>
      <c r="W629" s="59"/>
      <c r="X629" s="59"/>
      <c r="Y629" s="59"/>
      <c r="Z629" s="59"/>
      <c r="AA629" s="59"/>
      <c r="AB629" s="78"/>
      <c r="AC629" s="78"/>
      <c r="AD629" s="59"/>
      <c r="AE629" s="59"/>
    </row>
    <row r="630">
      <c r="A630" s="71" t="s">
        <v>3379</v>
      </c>
      <c r="B630" s="125">
        <v>5.0</v>
      </c>
      <c r="C630" s="55" t="s">
        <v>3371</v>
      </c>
      <c r="D630" s="83">
        <v>4.607</v>
      </c>
      <c r="E630" s="55">
        <v>1.0</v>
      </c>
      <c r="F630" s="55">
        <v>100.0</v>
      </c>
      <c r="G630" s="55" t="s">
        <v>77</v>
      </c>
      <c r="H630" s="55">
        <v>2.0</v>
      </c>
      <c r="I630" s="59"/>
      <c r="J630" s="59"/>
      <c r="K630" s="96" t="s">
        <v>3380</v>
      </c>
      <c r="L630" s="55">
        <v>0.5</v>
      </c>
      <c r="M630" s="85" t="s">
        <v>84</v>
      </c>
      <c r="N630" s="55">
        <v>0.1</v>
      </c>
      <c r="O630" s="71" t="s">
        <v>102</v>
      </c>
      <c r="P630" s="55" t="s">
        <v>546</v>
      </c>
      <c r="Q630" s="107">
        <v>42901.0</v>
      </c>
      <c r="R630" s="28" t="s">
        <v>3381</v>
      </c>
      <c r="S630" s="28" t="s">
        <v>3378</v>
      </c>
      <c r="T630" s="102" t="s">
        <v>99</v>
      </c>
      <c r="U630" s="59"/>
      <c r="V630" s="59"/>
      <c r="W630" s="59"/>
      <c r="X630" s="59"/>
      <c r="Y630" s="59"/>
      <c r="Z630" s="59"/>
      <c r="AA630" s="59"/>
      <c r="AB630" s="78"/>
      <c r="AC630" s="78"/>
      <c r="AD630" s="59"/>
      <c r="AE630" s="59"/>
    </row>
    <row r="631">
      <c r="A631" s="110"/>
      <c r="B631" s="59"/>
      <c r="C631" s="94"/>
      <c r="D631" s="232"/>
      <c r="E631" s="94"/>
      <c r="F631" s="94"/>
      <c r="G631" s="59"/>
      <c r="H631" s="59"/>
      <c r="I631" s="59"/>
      <c r="J631" s="59"/>
      <c r="K631" s="67"/>
      <c r="L631" s="59"/>
      <c r="M631" s="69"/>
      <c r="N631" s="59"/>
      <c r="O631" s="88"/>
      <c r="P631" s="94"/>
      <c r="Q631" s="90"/>
      <c r="R631" s="92"/>
      <c r="S631" s="74"/>
      <c r="T631" s="59"/>
      <c r="U631" s="59"/>
      <c r="V631" s="59"/>
      <c r="W631" s="59"/>
      <c r="X631" s="59"/>
      <c r="Y631" s="59"/>
      <c r="Z631" s="59"/>
      <c r="AA631" s="59"/>
      <c r="AB631" s="94"/>
      <c r="AC631" s="94"/>
      <c r="AD631" s="59"/>
      <c r="AE631" s="59"/>
    </row>
    <row r="632">
      <c r="A632" s="169"/>
      <c r="B632" s="174"/>
      <c r="C632" s="171" t="s">
        <v>3382</v>
      </c>
      <c r="D632" s="172"/>
      <c r="E632" s="174"/>
      <c r="F632" s="174"/>
      <c r="G632" s="173"/>
      <c r="H632" s="174"/>
      <c r="I632" s="174"/>
      <c r="J632" s="174"/>
      <c r="K632" s="177"/>
      <c r="L632" s="174"/>
      <c r="M632" s="178"/>
      <c r="N632" s="179"/>
      <c r="O632" s="181"/>
      <c r="P632" s="174"/>
      <c r="Q632" s="183"/>
      <c r="R632" s="184"/>
      <c r="S632" s="184"/>
      <c r="T632" s="174"/>
      <c r="U632" s="174"/>
      <c r="V632" s="174"/>
      <c r="W632" s="174"/>
      <c r="X632" s="174"/>
      <c r="Y632" s="174"/>
      <c r="Z632" s="174"/>
      <c r="AA632" s="174"/>
      <c r="AB632" s="174"/>
      <c r="AC632" s="174"/>
      <c r="AD632" s="174"/>
      <c r="AE632" s="174"/>
    </row>
    <row r="633">
      <c r="A633" s="71" t="s">
        <v>3383</v>
      </c>
      <c r="B633" s="125">
        <v>1.0</v>
      </c>
      <c r="C633" s="55">
        <v>100.0</v>
      </c>
      <c r="D633" s="83">
        <v>4.607</v>
      </c>
      <c r="E633" s="55">
        <v>1.0</v>
      </c>
      <c r="F633" s="55">
        <v>100.0</v>
      </c>
      <c r="G633" s="55" t="s">
        <v>77</v>
      </c>
      <c r="H633" s="55">
        <v>2.0</v>
      </c>
      <c r="I633" s="55" t="s">
        <v>131</v>
      </c>
      <c r="J633" s="59"/>
      <c r="K633" s="67"/>
      <c r="L633" s="55">
        <v>0.5</v>
      </c>
      <c r="M633" s="85" t="s">
        <v>84</v>
      </c>
      <c r="N633" s="59"/>
      <c r="O633" s="88"/>
      <c r="P633" s="59"/>
      <c r="Q633" s="73"/>
      <c r="R633" s="74"/>
      <c r="S633" s="28" t="s">
        <v>2700</v>
      </c>
      <c r="T633" s="59"/>
      <c r="U633" s="59"/>
      <c r="V633" s="59"/>
      <c r="W633" s="59"/>
      <c r="X633" s="59"/>
      <c r="Y633" s="59"/>
      <c r="Z633" s="59"/>
      <c r="AA633" s="59"/>
      <c r="AB633" s="78"/>
      <c r="AC633" s="78"/>
      <c r="AD633" s="59"/>
      <c r="AE633" s="59"/>
    </row>
    <row r="634">
      <c r="A634" s="71" t="s">
        <v>3384</v>
      </c>
      <c r="B634" s="125">
        <v>2.0</v>
      </c>
      <c r="C634" s="55">
        <v>100.0</v>
      </c>
      <c r="D634" s="83">
        <v>4.607</v>
      </c>
      <c r="E634" s="55">
        <v>1.0</v>
      </c>
      <c r="F634" s="55">
        <v>100.0</v>
      </c>
      <c r="G634" s="55" t="s">
        <v>77</v>
      </c>
      <c r="H634" s="55">
        <v>2.0</v>
      </c>
      <c r="I634" s="59"/>
      <c r="J634" s="59"/>
      <c r="K634" s="96" t="s">
        <v>3385</v>
      </c>
      <c r="L634" s="55">
        <v>0.5</v>
      </c>
      <c r="M634" s="85" t="s">
        <v>84</v>
      </c>
      <c r="N634" s="59"/>
      <c r="O634" s="88"/>
      <c r="P634" s="59"/>
      <c r="Q634" s="73"/>
      <c r="R634" s="74"/>
      <c r="S634" s="74"/>
      <c r="T634" s="59"/>
      <c r="U634" s="59"/>
      <c r="V634" s="59"/>
      <c r="W634" s="59"/>
      <c r="X634" s="59"/>
      <c r="Y634" s="59"/>
      <c r="Z634" s="59"/>
      <c r="AA634" s="59"/>
      <c r="AB634" s="78"/>
      <c r="AC634" s="78"/>
      <c r="AD634" s="59"/>
      <c r="AE634" s="59"/>
    </row>
    <row r="635">
      <c r="A635" s="71" t="s">
        <v>3386</v>
      </c>
      <c r="B635" s="125">
        <v>3.0</v>
      </c>
      <c r="C635" s="55">
        <v>100.0</v>
      </c>
      <c r="D635" s="83">
        <v>4.607</v>
      </c>
      <c r="E635" s="55">
        <v>1.0</v>
      </c>
      <c r="F635" s="55">
        <v>100.0</v>
      </c>
      <c r="G635" s="55" t="s">
        <v>77</v>
      </c>
      <c r="H635" s="55">
        <v>2.0</v>
      </c>
      <c r="I635" s="59"/>
      <c r="J635" s="59"/>
      <c r="K635" s="67"/>
      <c r="L635" s="55">
        <v>0.5</v>
      </c>
      <c r="M635" s="85" t="s">
        <v>84</v>
      </c>
      <c r="N635" s="59"/>
      <c r="O635" s="88"/>
      <c r="P635" s="59"/>
      <c r="Q635" s="73"/>
      <c r="R635" s="74"/>
      <c r="S635" s="74"/>
      <c r="T635" s="59"/>
      <c r="U635" s="59"/>
      <c r="V635" s="59"/>
      <c r="W635" s="59"/>
      <c r="X635" s="59"/>
      <c r="Y635" s="59"/>
      <c r="Z635" s="59"/>
      <c r="AA635" s="59"/>
      <c r="AB635" s="78"/>
      <c r="AC635" s="78"/>
      <c r="AD635" s="59"/>
      <c r="AE635" s="59"/>
    </row>
    <row r="636">
      <c r="A636" s="71" t="s">
        <v>3387</v>
      </c>
      <c r="B636" s="125">
        <v>1.0</v>
      </c>
      <c r="C636" s="55">
        <v>100.0</v>
      </c>
      <c r="D636" s="83">
        <v>4.607</v>
      </c>
      <c r="E636" s="55">
        <v>1.0</v>
      </c>
      <c r="F636" s="55">
        <v>100.0</v>
      </c>
      <c r="G636" s="55" t="s">
        <v>77</v>
      </c>
      <c r="H636" s="55">
        <v>2.0</v>
      </c>
      <c r="I636" s="59"/>
      <c r="J636" s="59"/>
      <c r="K636" s="67"/>
      <c r="L636" s="55">
        <v>0.5</v>
      </c>
      <c r="M636" s="85" t="s">
        <v>84</v>
      </c>
      <c r="N636" s="59"/>
      <c r="O636" s="88"/>
      <c r="P636" s="59"/>
      <c r="Q636" s="73"/>
      <c r="R636" s="74"/>
      <c r="S636" s="74"/>
      <c r="T636" s="59"/>
      <c r="U636" s="59"/>
      <c r="V636" s="59"/>
      <c r="W636" s="59"/>
      <c r="X636" s="59"/>
      <c r="Y636" s="59"/>
      <c r="Z636" s="59"/>
      <c r="AA636" s="59"/>
      <c r="AB636" s="78"/>
      <c r="AC636" s="78"/>
      <c r="AD636" s="59"/>
      <c r="AE636" s="59"/>
    </row>
    <row r="637">
      <c r="A637" s="71" t="s">
        <v>3388</v>
      </c>
      <c r="B637" s="125">
        <v>3.0</v>
      </c>
      <c r="C637" s="55">
        <v>100.0</v>
      </c>
      <c r="D637" s="83">
        <v>4.607</v>
      </c>
      <c r="E637" s="55">
        <v>1.0</v>
      </c>
      <c r="F637" s="55">
        <v>100.0</v>
      </c>
      <c r="G637" s="55" t="s">
        <v>77</v>
      </c>
      <c r="H637" s="55">
        <v>2.0</v>
      </c>
      <c r="I637" s="59"/>
      <c r="J637" s="59"/>
      <c r="K637" s="96" t="s">
        <v>402</v>
      </c>
      <c r="L637" s="55">
        <v>0.5</v>
      </c>
      <c r="M637" s="85" t="s">
        <v>84</v>
      </c>
      <c r="N637" s="55">
        <v>0.1</v>
      </c>
      <c r="O637" s="88"/>
      <c r="P637" s="59"/>
      <c r="Q637" s="73"/>
      <c r="R637" s="28" t="s">
        <v>2036</v>
      </c>
      <c r="S637" s="74"/>
      <c r="T637" s="59"/>
      <c r="U637" s="59"/>
      <c r="V637" s="59"/>
      <c r="W637" s="59"/>
      <c r="X637" s="59"/>
      <c r="Y637" s="59"/>
      <c r="Z637" s="59"/>
      <c r="AA637" s="59"/>
      <c r="AB637" s="78"/>
      <c r="AC637" s="78"/>
      <c r="AD637" s="59"/>
      <c r="AE637" s="59"/>
    </row>
    <row r="638">
      <c r="A638" s="71" t="s">
        <v>3389</v>
      </c>
      <c r="B638" s="125">
        <v>4.0</v>
      </c>
      <c r="C638" s="55">
        <v>100.0</v>
      </c>
      <c r="D638" s="83">
        <v>4.607</v>
      </c>
      <c r="E638" s="55">
        <v>1.0</v>
      </c>
      <c r="F638" s="55">
        <v>100.0</v>
      </c>
      <c r="G638" s="55" t="s">
        <v>77</v>
      </c>
      <c r="H638" s="55">
        <v>2.0</v>
      </c>
      <c r="I638" s="59"/>
      <c r="J638" s="59"/>
      <c r="K638" s="67"/>
      <c r="L638" s="55">
        <v>0.5</v>
      </c>
      <c r="M638" s="85" t="s">
        <v>84</v>
      </c>
      <c r="N638" s="59"/>
      <c r="O638" s="88"/>
      <c r="P638" s="59"/>
      <c r="Q638" s="73"/>
      <c r="R638" s="74"/>
      <c r="S638" s="74"/>
      <c r="T638" s="59"/>
      <c r="U638" s="59"/>
      <c r="V638" s="59"/>
      <c r="W638" s="59"/>
      <c r="X638" s="59"/>
      <c r="Y638" s="59"/>
      <c r="Z638" s="59"/>
      <c r="AA638" s="59"/>
      <c r="AB638" s="78"/>
      <c r="AC638" s="78"/>
      <c r="AD638" s="59"/>
      <c r="AE638" s="59"/>
    </row>
    <row r="639">
      <c r="A639" s="71" t="s">
        <v>3390</v>
      </c>
      <c r="B639" s="125">
        <v>5.0</v>
      </c>
      <c r="C639" s="55">
        <v>100.0</v>
      </c>
      <c r="D639" s="83">
        <v>4.607</v>
      </c>
      <c r="E639" s="55">
        <v>1.0</v>
      </c>
      <c r="F639" s="55">
        <v>100.0</v>
      </c>
      <c r="G639" s="55" t="s">
        <v>77</v>
      </c>
      <c r="H639" s="55">
        <v>2.0</v>
      </c>
      <c r="I639" s="59"/>
      <c r="J639" s="59"/>
      <c r="K639" s="67"/>
      <c r="L639" s="55">
        <v>0.5</v>
      </c>
      <c r="M639" s="85" t="s">
        <v>84</v>
      </c>
      <c r="N639" s="59"/>
      <c r="O639" s="88"/>
      <c r="P639" s="59"/>
      <c r="Q639" s="73"/>
      <c r="R639" s="74"/>
      <c r="S639" s="74"/>
      <c r="T639" s="59"/>
      <c r="U639" s="59"/>
      <c r="V639" s="59"/>
      <c r="W639" s="59"/>
      <c r="X639" s="59"/>
      <c r="Y639" s="59"/>
      <c r="Z639" s="59"/>
      <c r="AA639" s="59"/>
      <c r="AB639" s="78"/>
      <c r="AC639" s="78"/>
      <c r="AD639" s="59"/>
      <c r="AE639" s="59"/>
    </row>
    <row r="640">
      <c r="A640" s="71" t="s">
        <v>3391</v>
      </c>
      <c r="B640" s="78"/>
      <c r="C640" s="55">
        <v>100.0</v>
      </c>
      <c r="D640" s="83">
        <v>4.607</v>
      </c>
      <c r="E640" s="55">
        <v>1.0</v>
      </c>
      <c r="F640" s="55">
        <v>100.0</v>
      </c>
      <c r="G640" s="55" t="s">
        <v>77</v>
      </c>
      <c r="H640" s="55">
        <v>2.0</v>
      </c>
      <c r="I640" s="59"/>
      <c r="J640" s="59"/>
      <c r="K640" s="67"/>
      <c r="L640" s="55">
        <v>0.5</v>
      </c>
      <c r="M640" s="85" t="s">
        <v>84</v>
      </c>
      <c r="N640" s="59"/>
      <c r="O640" s="88"/>
      <c r="P640" s="59"/>
      <c r="Q640" s="73"/>
      <c r="R640" s="74"/>
      <c r="S640" s="74"/>
      <c r="T640" s="59"/>
      <c r="U640" s="59"/>
      <c r="V640" s="59"/>
      <c r="W640" s="59"/>
      <c r="X640" s="59"/>
      <c r="Y640" s="59"/>
      <c r="Z640" s="59"/>
      <c r="AA640" s="59"/>
      <c r="AB640" s="78"/>
      <c r="AC640" s="78"/>
      <c r="AD640" s="59"/>
      <c r="AE640" s="59"/>
    </row>
    <row r="641">
      <c r="A641" s="71" t="s">
        <v>3392</v>
      </c>
      <c r="B641" s="125">
        <v>1.0</v>
      </c>
      <c r="C641" s="55">
        <v>100.0</v>
      </c>
      <c r="D641" s="83">
        <v>4.607</v>
      </c>
      <c r="E641" s="55">
        <v>1.0</v>
      </c>
      <c r="F641" s="55">
        <v>100.0</v>
      </c>
      <c r="G641" s="55" t="s">
        <v>77</v>
      </c>
      <c r="H641" s="55">
        <v>2.0</v>
      </c>
      <c r="I641" s="59"/>
      <c r="J641" s="59"/>
      <c r="K641" s="67"/>
      <c r="L641" s="55">
        <v>20.0</v>
      </c>
      <c r="M641" s="85" t="s">
        <v>84</v>
      </c>
      <c r="N641" s="59"/>
      <c r="O641" s="88"/>
      <c r="P641" s="59"/>
      <c r="Q641" s="73"/>
      <c r="R641" s="74"/>
      <c r="S641" s="28" t="s">
        <v>3393</v>
      </c>
      <c r="T641" s="59"/>
      <c r="U641" s="59"/>
      <c r="V641" s="59"/>
      <c r="W641" s="59"/>
      <c r="X641" s="59"/>
      <c r="Y641" s="59"/>
      <c r="Z641" s="59"/>
      <c r="AA641" s="59"/>
      <c r="AB641" s="78"/>
      <c r="AC641" s="78"/>
      <c r="AD641" s="59"/>
      <c r="AE641" s="59"/>
    </row>
    <row r="642">
      <c r="A642" s="71" t="s">
        <v>3394</v>
      </c>
      <c r="B642" s="125">
        <v>2.0</v>
      </c>
      <c r="C642" s="55">
        <v>100.0</v>
      </c>
      <c r="D642" s="83">
        <v>4.607</v>
      </c>
      <c r="E642" s="55">
        <v>1.0</v>
      </c>
      <c r="F642" s="55">
        <v>100.0</v>
      </c>
      <c r="G642" s="55" t="s">
        <v>77</v>
      </c>
      <c r="H642" s="55">
        <v>2.0</v>
      </c>
      <c r="I642" s="59"/>
      <c r="J642" s="59"/>
      <c r="K642" s="67"/>
      <c r="L642" s="55">
        <v>20.0</v>
      </c>
      <c r="M642" s="85" t="s">
        <v>84</v>
      </c>
      <c r="N642" s="59"/>
      <c r="O642" s="88"/>
      <c r="P642" s="59"/>
      <c r="Q642" s="73"/>
      <c r="R642" s="74"/>
      <c r="S642" s="28" t="s">
        <v>3393</v>
      </c>
      <c r="T642" s="59"/>
      <c r="U642" s="59"/>
      <c r="V642" s="59"/>
      <c r="W642" s="59"/>
      <c r="X642" s="59"/>
      <c r="Y642" s="59"/>
      <c r="Z642" s="59"/>
      <c r="AA642" s="59"/>
      <c r="AB642" s="78"/>
      <c r="AC642" s="78"/>
      <c r="AD642" s="59"/>
      <c r="AE642" s="59"/>
    </row>
    <row r="643">
      <c r="A643" s="71" t="s">
        <v>3395</v>
      </c>
      <c r="B643" s="125">
        <v>3.0</v>
      </c>
      <c r="C643" s="55">
        <v>100.0</v>
      </c>
      <c r="D643" s="83">
        <v>4.607</v>
      </c>
      <c r="E643" s="55">
        <v>1.0</v>
      </c>
      <c r="F643" s="55">
        <v>100.0</v>
      </c>
      <c r="G643" s="55" t="s">
        <v>77</v>
      </c>
      <c r="H643" s="55">
        <v>2.0</v>
      </c>
      <c r="I643" s="59"/>
      <c r="J643" s="59"/>
      <c r="K643" s="67"/>
      <c r="L643" s="55">
        <v>20.0</v>
      </c>
      <c r="M643" s="85" t="s">
        <v>84</v>
      </c>
      <c r="N643" s="59"/>
      <c r="O643" s="88"/>
      <c r="P643" s="59"/>
      <c r="Q643" s="73"/>
      <c r="R643" s="74"/>
      <c r="S643" s="28" t="s">
        <v>3393</v>
      </c>
      <c r="T643" s="59"/>
      <c r="U643" s="59"/>
      <c r="V643" s="59"/>
      <c r="W643" s="59"/>
      <c r="X643" s="59"/>
      <c r="Y643" s="59"/>
      <c r="Z643" s="59"/>
      <c r="AA643" s="59"/>
      <c r="AB643" s="78"/>
      <c r="AC643" s="78"/>
      <c r="AD643" s="59"/>
      <c r="AE643" s="59"/>
    </row>
  </sheetData>
  <mergeCells count="6">
    <mergeCell ref="AD1:AE1"/>
    <mergeCell ref="U1:AC1"/>
    <mergeCell ref="L1:M1"/>
    <mergeCell ref="G1:H1"/>
    <mergeCell ref="I1:K1"/>
    <mergeCell ref="P1:Q1"/>
  </mergeCell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/>
  <cols>
    <col customWidth="1" min="1" max="1" width="14.43"/>
    <col customWidth="1" min="2" max="2" width="4.43"/>
    <col customWidth="1" min="3" max="4" width="5.86"/>
    <col customWidth="1" min="5" max="5" width="4.43"/>
    <col customWidth="1" min="6" max="6" width="10.14"/>
    <col customWidth="1" min="7" max="7" width="7.29"/>
    <col customWidth="1" min="8" max="8" width="4.43"/>
    <col customWidth="1" min="9" max="10" width="7.29"/>
    <col customWidth="1" min="11" max="11" width="8.71"/>
    <col customWidth="1" min="12" max="13" width="5.86"/>
    <col customWidth="1" min="14" max="16" width="7.29"/>
    <col customWidth="1" min="17" max="17" width="11.57"/>
    <col customWidth="1" min="18" max="19" width="43.0"/>
    <col customWidth="1" min="20" max="27" width="7.29"/>
    <col customWidth="1" min="28" max="29" width="14.43"/>
    <col customWidth="1" min="30" max="31" width="7.29"/>
  </cols>
  <sheetData>
    <row r="1">
      <c r="A1" s="1" t="s">
        <v>74</v>
      </c>
      <c r="B1" s="3"/>
      <c r="C1" s="4"/>
      <c r="D1" s="5"/>
      <c r="E1" s="4"/>
      <c r="F1" s="3" t="s">
        <v>2</v>
      </c>
      <c r="G1" s="3" t="s">
        <v>3</v>
      </c>
      <c r="I1" s="3" t="s">
        <v>4</v>
      </c>
      <c r="L1" s="3" t="s">
        <v>5</v>
      </c>
      <c r="N1" s="3"/>
      <c r="O1" s="6"/>
      <c r="P1" s="3" t="s">
        <v>6</v>
      </c>
      <c r="R1" s="7" t="s">
        <v>7</v>
      </c>
      <c r="S1" s="7" t="s">
        <v>8</v>
      </c>
      <c r="T1" s="3"/>
      <c r="U1" s="3" t="s">
        <v>9</v>
      </c>
      <c r="AD1" s="3" t="s">
        <v>10</v>
      </c>
    </row>
    <row r="2">
      <c r="A2" s="2" t="s">
        <v>11</v>
      </c>
      <c r="B2" s="7" t="s">
        <v>12</v>
      </c>
      <c r="C2" s="7" t="s">
        <v>13</v>
      </c>
      <c r="D2" s="8" t="s">
        <v>14</v>
      </c>
      <c r="E2" s="10" t="s">
        <v>15</v>
      </c>
      <c r="F2" s="7" t="s">
        <v>17</v>
      </c>
      <c r="G2" s="12" t="s">
        <v>18</v>
      </c>
      <c r="H2" s="3" t="s">
        <v>20</v>
      </c>
      <c r="I2" s="10" t="s">
        <v>21</v>
      </c>
      <c r="J2" s="3" t="s">
        <v>22</v>
      </c>
      <c r="K2" s="14" t="s">
        <v>23</v>
      </c>
      <c r="L2" s="3" t="s">
        <v>25</v>
      </c>
      <c r="M2" s="17" t="s">
        <v>26</v>
      </c>
      <c r="N2" s="19" t="s">
        <v>35</v>
      </c>
      <c r="O2" s="3" t="s">
        <v>36</v>
      </c>
      <c r="P2" s="10" t="s">
        <v>37</v>
      </c>
      <c r="Q2" s="21" t="s">
        <v>38</v>
      </c>
      <c r="R2" s="25"/>
      <c r="S2" s="7"/>
      <c r="T2" s="27" t="s">
        <v>43</v>
      </c>
      <c r="U2" s="29" t="s">
        <v>45</v>
      </c>
      <c r="V2" s="29" t="s">
        <v>47</v>
      </c>
      <c r="W2" s="29" t="s">
        <v>48</v>
      </c>
      <c r="X2" s="7" t="s">
        <v>49</v>
      </c>
      <c r="Y2" s="7" t="s">
        <v>50</v>
      </c>
      <c r="Z2" s="7" t="s">
        <v>51</v>
      </c>
      <c r="AA2" s="7" t="s">
        <v>54</v>
      </c>
      <c r="AB2" s="7" t="s">
        <v>55</v>
      </c>
      <c r="AC2" s="7" t="s">
        <v>56</v>
      </c>
      <c r="AD2" s="32" t="s">
        <v>57</v>
      </c>
      <c r="AE2" s="7" t="s">
        <v>58</v>
      </c>
    </row>
    <row r="3">
      <c r="A3" s="169"/>
      <c r="B3" s="169"/>
      <c r="C3" s="171" t="s">
        <v>1240</v>
      </c>
      <c r="D3" s="172"/>
      <c r="E3" s="169"/>
      <c r="F3" s="169"/>
      <c r="G3" s="173"/>
      <c r="H3" s="169"/>
      <c r="I3" s="174"/>
      <c r="J3" s="174"/>
      <c r="K3" s="177"/>
      <c r="L3" s="169"/>
      <c r="M3" s="178"/>
      <c r="N3" s="179"/>
      <c r="O3" s="181"/>
      <c r="P3" s="174"/>
      <c r="Q3" s="183"/>
      <c r="R3" s="185"/>
      <c r="S3" s="185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</row>
    <row r="4">
      <c r="A4" s="71" t="s">
        <v>1249</v>
      </c>
      <c r="B4" s="125">
        <v>1.0</v>
      </c>
      <c r="C4" s="55">
        <v>130.0</v>
      </c>
      <c r="D4" s="83">
        <v>8.93</v>
      </c>
      <c r="E4" s="55">
        <v>1.0</v>
      </c>
      <c r="F4" s="55">
        <v>60.0</v>
      </c>
      <c r="G4" s="55" t="s">
        <v>77</v>
      </c>
      <c r="H4" s="55">
        <v>2.0</v>
      </c>
      <c r="I4" s="59"/>
      <c r="J4" s="59"/>
      <c r="K4" s="96" t="s">
        <v>1254</v>
      </c>
      <c r="L4" s="55">
        <v>10.0</v>
      </c>
      <c r="M4" s="85" t="s">
        <v>1255</v>
      </c>
      <c r="N4" s="55">
        <v>0.22</v>
      </c>
      <c r="O4" s="88"/>
      <c r="P4" s="59"/>
      <c r="Q4" s="73"/>
      <c r="R4" s="28" t="s">
        <v>1258</v>
      </c>
      <c r="S4" s="28" t="s">
        <v>1259</v>
      </c>
      <c r="T4" s="59"/>
      <c r="U4" s="59"/>
      <c r="V4" s="59"/>
      <c r="W4" s="59"/>
      <c r="X4" s="59"/>
      <c r="Y4" s="59"/>
      <c r="Z4" s="59"/>
      <c r="AA4" s="59"/>
      <c r="AB4" s="78"/>
      <c r="AC4" s="78"/>
      <c r="AD4" s="59"/>
      <c r="AE4" s="59"/>
    </row>
    <row r="5">
      <c r="A5" s="71" t="s">
        <v>1264</v>
      </c>
      <c r="B5" s="78"/>
      <c r="C5" s="55">
        <v>130.0</v>
      </c>
      <c r="D5" s="83">
        <v>8.93</v>
      </c>
      <c r="E5" s="55">
        <v>1.0</v>
      </c>
      <c r="F5" s="55">
        <v>100.0</v>
      </c>
      <c r="G5" s="55" t="s">
        <v>77</v>
      </c>
      <c r="H5" s="55">
        <v>2.0</v>
      </c>
      <c r="I5" s="59"/>
      <c r="J5" s="59"/>
      <c r="K5" s="96" t="s">
        <v>1268</v>
      </c>
      <c r="L5" s="55">
        <v>10.0</v>
      </c>
      <c r="M5" s="85" t="s">
        <v>1269</v>
      </c>
      <c r="N5" s="59"/>
      <c r="O5" s="88"/>
      <c r="P5" s="59"/>
      <c r="Q5" s="73"/>
      <c r="R5" s="74"/>
      <c r="S5" s="28" t="s">
        <v>1271</v>
      </c>
      <c r="T5" s="59"/>
      <c r="U5" s="59"/>
      <c r="V5" s="59"/>
      <c r="W5" s="59"/>
      <c r="X5" s="59"/>
      <c r="Y5" s="59"/>
      <c r="Z5" s="59"/>
      <c r="AA5" s="59"/>
      <c r="AB5" s="78"/>
      <c r="AC5" s="78"/>
      <c r="AD5" s="59"/>
      <c r="AE5" s="59"/>
    </row>
    <row r="6">
      <c r="A6" s="71" t="s">
        <v>1276</v>
      </c>
      <c r="B6" s="78"/>
      <c r="C6" s="55">
        <v>130.0</v>
      </c>
      <c r="D6" s="83">
        <v>8.93</v>
      </c>
      <c r="E6" s="55">
        <v>1.0</v>
      </c>
      <c r="F6" s="55">
        <v>100.0</v>
      </c>
      <c r="G6" s="55" t="s">
        <v>77</v>
      </c>
      <c r="H6" s="55">
        <v>2.0</v>
      </c>
      <c r="I6" s="59"/>
      <c r="J6" s="59"/>
      <c r="K6" s="67"/>
      <c r="L6" s="55">
        <v>10.0</v>
      </c>
      <c r="M6" s="69"/>
      <c r="N6" s="59"/>
      <c r="O6" s="88"/>
      <c r="P6" s="59"/>
      <c r="Q6" s="73"/>
      <c r="R6" s="74"/>
      <c r="S6" s="74"/>
      <c r="T6" s="59"/>
      <c r="U6" s="59"/>
      <c r="V6" s="59"/>
      <c r="W6" s="59"/>
      <c r="X6" s="59"/>
      <c r="Y6" s="59"/>
      <c r="Z6" s="59"/>
      <c r="AA6" s="59"/>
      <c r="AB6" s="78"/>
      <c r="AC6" s="78"/>
      <c r="AD6" s="59"/>
      <c r="AE6" s="59"/>
    </row>
    <row r="7">
      <c r="A7" s="71" t="s">
        <v>1280</v>
      </c>
      <c r="B7" s="78"/>
      <c r="C7" s="55">
        <v>130.0</v>
      </c>
      <c r="D7" s="83">
        <v>8.93</v>
      </c>
      <c r="E7" s="55">
        <v>1.0</v>
      </c>
      <c r="F7" s="55">
        <v>100.0</v>
      </c>
      <c r="G7" s="55" t="s">
        <v>77</v>
      </c>
      <c r="H7" s="55">
        <v>2.0</v>
      </c>
      <c r="I7" s="59"/>
      <c r="J7" s="59"/>
      <c r="K7" s="96" t="s">
        <v>1283</v>
      </c>
      <c r="L7" s="55">
        <v>10.0</v>
      </c>
      <c r="M7" s="85" t="s">
        <v>1285</v>
      </c>
      <c r="N7" s="55">
        <v>0.22</v>
      </c>
      <c r="O7" s="71" t="s">
        <v>92</v>
      </c>
      <c r="P7" s="59"/>
      <c r="Q7" s="73"/>
      <c r="R7" s="28" t="s">
        <v>1287</v>
      </c>
      <c r="S7" s="74"/>
      <c r="T7" s="102" t="s">
        <v>99</v>
      </c>
      <c r="U7" s="59"/>
      <c r="V7" s="59"/>
      <c r="W7" s="59"/>
      <c r="X7" s="59"/>
      <c r="Y7" s="59"/>
      <c r="Z7" s="59"/>
      <c r="AA7" s="59"/>
      <c r="AB7" s="78"/>
      <c r="AC7" s="78"/>
      <c r="AD7" s="59"/>
      <c r="AE7" s="59"/>
    </row>
    <row r="8">
      <c r="A8" s="71" t="s">
        <v>1290</v>
      </c>
      <c r="B8" s="78"/>
      <c r="C8" s="55">
        <v>130.0</v>
      </c>
      <c r="D8" s="83">
        <v>8.93</v>
      </c>
      <c r="E8" s="55">
        <v>1.0</v>
      </c>
      <c r="F8" s="55">
        <v>100.0</v>
      </c>
      <c r="G8" s="55" t="s">
        <v>77</v>
      </c>
      <c r="H8" s="55">
        <v>2.0</v>
      </c>
      <c r="I8" s="59"/>
      <c r="J8" s="59"/>
      <c r="K8" s="96" t="s">
        <v>1293</v>
      </c>
      <c r="L8" s="55">
        <v>10.0</v>
      </c>
      <c r="M8" s="85" t="s">
        <v>1296</v>
      </c>
      <c r="N8" s="55">
        <v>0.22</v>
      </c>
      <c r="O8" s="71" t="s">
        <v>92</v>
      </c>
      <c r="P8" s="59"/>
      <c r="Q8" s="73"/>
      <c r="R8" s="28" t="s">
        <v>1297</v>
      </c>
      <c r="S8" s="74"/>
      <c r="T8" s="59"/>
      <c r="U8" s="59"/>
      <c r="V8" s="59"/>
      <c r="W8" s="59"/>
      <c r="X8" s="59"/>
      <c r="Y8" s="59"/>
      <c r="Z8" s="59"/>
      <c r="AA8" s="59"/>
      <c r="AB8" s="78"/>
      <c r="AC8" s="78"/>
      <c r="AD8" s="59"/>
      <c r="AE8" s="59"/>
    </row>
    <row r="9">
      <c r="A9" s="71" t="s">
        <v>1301</v>
      </c>
      <c r="B9" s="125">
        <v>1.0</v>
      </c>
      <c r="C9" s="55">
        <v>130.0</v>
      </c>
      <c r="D9" s="83">
        <v>8.93</v>
      </c>
      <c r="E9" s="55">
        <v>1.0</v>
      </c>
      <c r="F9" s="55">
        <v>100.0</v>
      </c>
      <c r="G9" s="55" t="s">
        <v>77</v>
      </c>
      <c r="H9" s="55">
        <v>2.0</v>
      </c>
      <c r="I9" s="59"/>
      <c r="J9" s="59"/>
      <c r="K9" s="67"/>
      <c r="L9" s="55">
        <v>10.0</v>
      </c>
      <c r="M9" s="69"/>
      <c r="N9" s="59"/>
      <c r="O9" s="88"/>
      <c r="P9" s="59"/>
      <c r="Q9" s="73"/>
      <c r="R9" s="74"/>
      <c r="S9" s="28" t="s">
        <v>147</v>
      </c>
      <c r="T9" s="59"/>
      <c r="U9" s="59"/>
      <c r="V9" s="59"/>
      <c r="W9" s="59"/>
      <c r="X9" s="59"/>
      <c r="Y9" s="59"/>
      <c r="Z9" s="59"/>
      <c r="AA9" s="59"/>
      <c r="AB9" s="78"/>
      <c r="AC9" s="78"/>
      <c r="AD9" s="59"/>
      <c r="AE9" s="59"/>
    </row>
    <row r="10">
      <c r="A10" s="71" t="s">
        <v>1303</v>
      </c>
      <c r="B10" s="125">
        <v>2.0</v>
      </c>
      <c r="C10" s="55">
        <v>130.0</v>
      </c>
      <c r="D10" s="83">
        <v>8.93</v>
      </c>
      <c r="E10" s="55">
        <v>1.0</v>
      </c>
      <c r="F10" s="55">
        <v>100.0</v>
      </c>
      <c r="G10" s="55" t="s">
        <v>77</v>
      </c>
      <c r="H10" s="55">
        <v>2.0</v>
      </c>
      <c r="I10" s="59"/>
      <c r="J10" s="59"/>
      <c r="K10" s="96" t="s">
        <v>1304</v>
      </c>
      <c r="L10" s="55">
        <v>10.0</v>
      </c>
      <c r="M10" s="85" t="s">
        <v>1305</v>
      </c>
      <c r="N10" s="55">
        <v>0.22</v>
      </c>
      <c r="O10" s="71" t="s">
        <v>118</v>
      </c>
      <c r="P10" s="59"/>
      <c r="Q10" s="73"/>
      <c r="R10" s="28" t="s">
        <v>1306</v>
      </c>
      <c r="S10" s="74"/>
      <c r="T10" s="102" t="s">
        <v>99</v>
      </c>
      <c r="U10" s="59"/>
      <c r="V10" s="59"/>
      <c r="W10" s="59"/>
      <c r="X10" s="59"/>
      <c r="Y10" s="59"/>
      <c r="Z10" s="59"/>
      <c r="AA10" s="59"/>
      <c r="AB10" s="78"/>
      <c r="AC10" s="78"/>
      <c r="AD10" s="59"/>
      <c r="AE10" s="59"/>
    </row>
    <row r="11">
      <c r="A11" s="71" t="s">
        <v>1308</v>
      </c>
      <c r="B11" s="125">
        <v>3.0</v>
      </c>
      <c r="C11" s="55">
        <v>130.0</v>
      </c>
      <c r="D11" s="83">
        <v>8.93</v>
      </c>
      <c r="E11" s="55">
        <v>1.0</v>
      </c>
      <c r="F11" s="55">
        <v>100.0</v>
      </c>
      <c r="G11" s="55" t="s">
        <v>77</v>
      </c>
      <c r="H11" s="55">
        <v>2.0</v>
      </c>
      <c r="I11" s="59"/>
      <c r="J11" s="59"/>
      <c r="K11" s="96" t="s">
        <v>1310</v>
      </c>
      <c r="L11" s="55">
        <v>10.0</v>
      </c>
      <c r="M11" s="85" t="s">
        <v>1312</v>
      </c>
      <c r="N11" s="55">
        <v>0.22</v>
      </c>
      <c r="O11" s="71" t="s">
        <v>118</v>
      </c>
      <c r="P11" s="59"/>
      <c r="Q11" s="73"/>
      <c r="R11" s="28" t="s">
        <v>1313</v>
      </c>
      <c r="S11" s="28" t="s">
        <v>877</v>
      </c>
      <c r="T11" s="59"/>
      <c r="U11" s="59"/>
      <c r="V11" s="59"/>
      <c r="W11" s="59"/>
      <c r="X11" s="59"/>
      <c r="Y11" s="59"/>
      <c r="Z11" s="59"/>
      <c r="AA11" s="59"/>
      <c r="AB11" s="78"/>
      <c r="AC11" s="78"/>
      <c r="AD11" s="59"/>
      <c r="AE11" s="59"/>
    </row>
    <row r="12">
      <c r="A12" s="71" t="s">
        <v>1316</v>
      </c>
      <c r="B12" s="78"/>
      <c r="C12" s="55">
        <v>130.0</v>
      </c>
      <c r="D12" s="83">
        <v>8.93</v>
      </c>
      <c r="E12" s="55">
        <v>1.0</v>
      </c>
      <c r="F12" s="55">
        <v>100.0</v>
      </c>
      <c r="G12" s="55" t="s">
        <v>77</v>
      </c>
      <c r="H12" s="55">
        <v>2.0</v>
      </c>
      <c r="I12" s="59"/>
      <c r="J12" s="59"/>
      <c r="K12" s="67"/>
      <c r="L12" s="55">
        <v>10.0</v>
      </c>
      <c r="M12" s="69"/>
      <c r="N12" s="59"/>
      <c r="O12" s="88"/>
      <c r="P12" s="59"/>
      <c r="Q12" s="73"/>
      <c r="R12" s="74"/>
      <c r="S12" s="28" t="s">
        <v>1319</v>
      </c>
      <c r="T12" s="59"/>
      <c r="U12" s="59"/>
      <c r="V12" s="59"/>
      <c r="W12" s="59"/>
      <c r="X12" s="59"/>
      <c r="Y12" s="59"/>
      <c r="Z12" s="59"/>
      <c r="AA12" s="59"/>
      <c r="AB12" s="78"/>
      <c r="AC12" s="78"/>
      <c r="AD12" s="59"/>
      <c r="AE12" s="59"/>
    </row>
    <row r="13">
      <c r="A13" s="71" t="s">
        <v>1320</v>
      </c>
      <c r="B13" s="125">
        <v>1.0</v>
      </c>
      <c r="C13" s="55">
        <v>130.0</v>
      </c>
      <c r="D13" s="83">
        <v>8.93</v>
      </c>
      <c r="E13" s="55">
        <v>1.0</v>
      </c>
      <c r="F13" s="55">
        <v>100.0</v>
      </c>
      <c r="G13" s="55" t="s">
        <v>77</v>
      </c>
      <c r="H13" s="55">
        <v>2.0</v>
      </c>
      <c r="I13" s="59"/>
      <c r="J13" s="59"/>
      <c r="K13" s="96" t="s">
        <v>1322</v>
      </c>
      <c r="L13" s="55">
        <v>10.0</v>
      </c>
      <c r="M13" s="85" t="s">
        <v>1323</v>
      </c>
      <c r="N13" s="59"/>
      <c r="O13" s="71" t="s">
        <v>118</v>
      </c>
      <c r="P13" s="59"/>
      <c r="Q13" s="73"/>
      <c r="R13" s="28" t="s">
        <v>1325</v>
      </c>
      <c r="S13" s="28" t="s">
        <v>1326</v>
      </c>
      <c r="T13" s="59"/>
      <c r="U13" s="59"/>
      <c r="V13" s="59"/>
      <c r="W13" s="59"/>
      <c r="X13" s="59"/>
      <c r="Y13" s="59"/>
      <c r="Z13" s="59"/>
      <c r="AA13" s="59"/>
      <c r="AB13" s="78"/>
      <c r="AC13" s="78"/>
      <c r="AD13" s="59"/>
      <c r="AE13" s="59"/>
    </row>
    <row r="14">
      <c r="A14" s="71" t="s">
        <v>1329</v>
      </c>
      <c r="B14" s="125">
        <v>2.0</v>
      </c>
      <c r="C14" s="55">
        <v>130.0</v>
      </c>
      <c r="D14" s="83">
        <v>8.93</v>
      </c>
      <c r="E14" s="55">
        <v>1.0</v>
      </c>
      <c r="F14" s="55">
        <v>100.0</v>
      </c>
      <c r="G14" s="55" t="s">
        <v>77</v>
      </c>
      <c r="H14" s="55">
        <v>2.0</v>
      </c>
      <c r="I14" s="59"/>
      <c r="J14" s="59"/>
      <c r="K14" s="67"/>
      <c r="L14" s="55">
        <v>10.0</v>
      </c>
      <c r="M14" s="69"/>
      <c r="N14" s="59"/>
      <c r="O14" s="88"/>
      <c r="P14" s="59"/>
      <c r="Q14" s="73"/>
      <c r="R14" s="74"/>
      <c r="S14" s="28" t="s">
        <v>1333</v>
      </c>
      <c r="T14" s="59"/>
      <c r="U14" s="59"/>
      <c r="V14" s="59"/>
      <c r="W14" s="59"/>
      <c r="X14" s="59"/>
      <c r="Y14" s="59"/>
      <c r="Z14" s="59"/>
      <c r="AA14" s="59"/>
      <c r="AB14" s="78"/>
      <c r="AC14" s="78"/>
      <c r="AD14" s="59"/>
      <c r="AE14" s="59"/>
    </row>
    <row r="15">
      <c r="A15" s="71" t="s">
        <v>1334</v>
      </c>
      <c r="B15" s="125">
        <v>3.0</v>
      </c>
      <c r="C15" s="55">
        <v>130.0</v>
      </c>
      <c r="D15" s="83">
        <v>8.93</v>
      </c>
      <c r="E15" s="55">
        <v>1.0</v>
      </c>
      <c r="F15" s="55">
        <v>100.0</v>
      </c>
      <c r="G15" s="55" t="s">
        <v>77</v>
      </c>
      <c r="H15" s="55">
        <v>2.0</v>
      </c>
      <c r="I15" s="55" t="s">
        <v>1337</v>
      </c>
      <c r="J15" s="59"/>
      <c r="K15" s="96" t="s">
        <v>1339</v>
      </c>
      <c r="L15" s="55">
        <v>10.0</v>
      </c>
      <c r="M15" s="85" t="s">
        <v>1341</v>
      </c>
      <c r="N15" s="55">
        <v>0.22</v>
      </c>
      <c r="O15" s="71" t="s">
        <v>118</v>
      </c>
      <c r="P15" s="59"/>
      <c r="Q15" s="73"/>
      <c r="R15" s="28" t="s">
        <v>1343</v>
      </c>
      <c r="S15" s="74"/>
      <c r="T15" s="59"/>
      <c r="U15" s="59"/>
      <c r="V15" s="59"/>
      <c r="W15" s="59"/>
      <c r="X15" s="59"/>
      <c r="Y15" s="59"/>
      <c r="Z15" s="59"/>
      <c r="AA15" s="59"/>
      <c r="AB15" s="78"/>
      <c r="AC15" s="78"/>
      <c r="AD15" s="59"/>
      <c r="AE15" s="59"/>
    </row>
    <row r="16">
      <c r="A16" s="71" t="s">
        <v>1346</v>
      </c>
      <c r="B16" s="125">
        <v>8.0</v>
      </c>
      <c r="C16" s="55">
        <v>130.0</v>
      </c>
      <c r="D16" s="83">
        <v>8.93</v>
      </c>
      <c r="E16" s="55">
        <v>1.0</v>
      </c>
      <c r="F16" s="55">
        <v>100.0</v>
      </c>
      <c r="G16" s="55" t="s">
        <v>77</v>
      </c>
      <c r="H16" s="55">
        <v>2.0</v>
      </c>
      <c r="I16" s="59"/>
      <c r="J16" s="59"/>
      <c r="K16" s="67"/>
      <c r="L16" s="55">
        <v>10.0</v>
      </c>
      <c r="M16" s="69"/>
      <c r="N16" s="59"/>
      <c r="O16" s="88"/>
      <c r="P16" s="59"/>
      <c r="Q16" s="73"/>
      <c r="R16" s="74"/>
      <c r="S16" s="28" t="s">
        <v>1350</v>
      </c>
      <c r="T16" s="59"/>
      <c r="U16" s="59"/>
      <c r="V16" s="59"/>
      <c r="W16" s="59"/>
      <c r="X16" s="59"/>
      <c r="Y16" s="59"/>
      <c r="Z16" s="59"/>
      <c r="AA16" s="59"/>
      <c r="AB16" s="78"/>
      <c r="AC16" s="78"/>
      <c r="AD16" s="59"/>
      <c r="AE16" s="59"/>
    </row>
    <row r="17">
      <c r="A17" s="71" t="s">
        <v>1352</v>
      </c>
      <c r="B17" s="125">
        <v>9.0</v>
      </c>
      <c r="C17" s="55">
        <v>130.0</v>
      </c>
      <c r="D17" s="83">
        <v>8.93</v>
      </c>
      <c r="E17" s="55">
        <v>1.0</v>
      </c>
      <c r="F17" s="55">
        <v>100.0</v>
      </c>
      <c r="G17" s="55" t="s">
        <v>77</v>
      </c>
      <c r="H17" s="55">
        <v>2.0</v>
      </c>
      <c r="I17" s="55" t="s">
        <v>1222</v>
      </c>
      <c r="J17" s="59"/>
      <c r="K17" s="96" t="s">
        <v>1354</v>
      </c>
      <c r="L17" s="55">
        <v>10.0</v>
      </c>
      <c r="M17" s="85" t="s">
        <v>1356</v>
      </c>
      <c r="N17" s="55">
        <v>0.22</v>
      </c>
      <c r="O17" s="71" t="s">
        <v>92</v>
      </c>
      <c r="P17" s="59"/>
      <c r="Q17" s="73"/>
      <c r="R17" s="28" t="s">
        <v>1358</v>
      </c>
      <c r="S17" s="74"/>
      <c r="T17" s="102" t="s">
        <v>99</v>
      </c>
      <c r="U17" s="59"/>
      <c r="V17" s="59"/>
      <c r="W17" s="59"/>
      <c r="X17" s="59"/>
      <c r="Y17" s="59"/>
      <c r="Z17" s="59"/>
      <c r="AA17" s="59"/>
      <c r="AB17" s="78"/>
      <c r="AC17" s="78"/>
      <c r="AD17" s="59"/>
      <c r="AE17" s="55">
        <v>1.0</v>
      </c>
    </row>
    <row r="18">
      <c r="A18" s="71"/>
      <c r="B18" s="78"/>
      <c r="C18" s="55"/>
      <c r="D18" s="83"/>
      <c r="E18" s="55"/>
      <c r="F18" s="55"/>
      <c r="G18" s="55"/>
      <c r="H18" s="55"/>
      <c r="I18" s="55"/>
      <c r="J18" s="59"/>
      <c r="K18" s="96"/>
      <c r="L18" s="55"/>
      <c r="M18" s="85"/>
      <c r="N18" s="55"/>
      <c r="O18" s="71"/>
      <c r="P18" s="59"/>
      <c r="Q18" s="73"/>
      <c r="R18" s="28"/>
      <c r="S18" s="28"/>
      <c r="T18" s="55"/>
      <c r="U18" s="55"/>
      <c r="V18" s="59"/>
      <c r="W18" s="59"/>
      <c r="X18" s="59"/>
      <c r="Y18" s="59"/>
      <c r="Z18" s="59"/>
      <c r="AA18" s="59"/>
      <c r="AB18" s="78"/>
      <c r="AC18" s="78"/>
      <c r="AD18" s="59"/>
      <c r="AE18" s="59"/>
    </row>
    <row r="19">
      <c r="A19" s="169"/>
      <c r="B19" s="174"/>
      <c r="C19" s="171" t="s">
        <v>1369</v>
      </c>
      <c r="D19" s="172"/>
      <c r="E19" s="174"/>
      <c r="F19" s="174"/>
      <c r="G19" s="173"/>
      <c r="H19" s="174"/>
      <c r="I19" s="174"/>
      <c r="J19" s="174"/>
      <c r="K19" s="177"/>
      <c r="L19" s="174"/>
      <c r="M19" s="178"/>
      <c r="N19" s="179"/>
      <c r="O19" s="181"/>
      <c r="P19" s="224"/>
      <c r="Q19" s="183"/>
      <c r="R19" s="184"/>
      <c r="S19" s="18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</row>
    <row r="20">
      <c r="A20" s="71" t="s">
        <v>1396</v>
      </c>
      <c r="B20" s="78"/>
      <c r="C20" s="55">
        <v>130.0</v>
      </c>
      <c r="D20" s="83">
        <v>7.304</v>
      </c>
      <c r="E20" s="55">
        <v>1.0</v>
      </c>
      <c r="F20" s="55">
        <v>100.0</v>
      </c>
      <c r="G20" s="55" t="s">
        <v>77</v>
      </c>
      <c r="H20" s="55">
        <v>2.0</v>
      </c>
      <c r="I20" s="55" t="s">
        <v>1398</v>
      </c>
      <c r="J20" s="59"/>
      <c r="K20" s="96" t="s">
        <v>302</v>
      </c>
      <c r="L20" s="55">
        <v>10.0</v>
      </c>
      <c r="M20" s="85" t="s">
        <v>1399</v>
      </c>
      <c r="N20" s="55">
        <v>0.15</v>
      </c>
      <c r="O20" s="71" t="s">
        <v>92</v>
      </c>
      <c r="P20" s="59"/>
      <c r="Q20" s="73"/>
      <c r="R20" s="28" t="s">
        <v>1400</v>
      </c>
      <c r="S20" s="28" t="s">
        <v>1401</v>
      </c>
      <c r="T20" s="102" t="s">
        <v>99</v>
      </c>
      <c r="U20" s="102" t="s">
        <v>266</v>
      </c>
      <c r="V20" s="59"/>
      <c r="W20" s="59"/>
      <c r="X20" s="59"/>
      <c r="Y20" s="59"/>
      <c r="Z20" s="59"/>
      <c r="AA20" s="59"/>
      <c r="AB20" s="78"/>
      <c r="AC20" s="78"/>
      <c r="AD20" s="59"/>
      <c r="AE20" s="59"/>
    </row>
    <row r="21">
      <c r="A21" s="71" t="s">
        <v>1403</v>
      </c>
      <c r="B21" s="78"/>
      <c r="C21" s="55">
        <v>130.0</v>
      </c>
      <c r="D21" s="83">
        <v>7.304</v>
      </c>
      <c r="E21" s="55">
        <v>1.0</v>
      </c>
      <c r="F21" s="55">
        <v>100.0</v>
      </c>
      <c r="G21" s="55" t="s">
        <v>77</v>
      </c>
      <c r="H21" s="55">
        <v>2.0</v>
      </c>
      <c r="I21" s="55" t="s">
        <v>401</v>
      </c>
      <c r="J21" s="59"/>
      <c r="K21" s="96" t="s">
        <v>1407</v>
      </c>
      <c r="L21" s="55">
        <v>10.0</v>
      </c>
      <c r="M21" s="85" t="s">
        <v>1399</v>
      </c>
      <c r="N21" s="55">
        <v>0.15</v>
      </c>
      <c r="O21" s="71" t="s">
        <v>102</v>
      </c>
      <c r="P21" s="59"/>
      <c r="Q21" s="73"/>
      <c r="R21" s="28" t="s">
        <v>1410</v>
      </c>
      <c r="S21" s="74"/>
      <c r="T21" s="59"/>
      <c r="U21" s="59"/>
      <c r="V21" s="59"/>
      <c r="W21" s="59"/>
      <c r="X21" s="59"/>
      <c r="Y21" s="59"/>
      <c r="Z21" s="59"/>
      <c r="AA21" s="59"/>
      <c r="AB21" s="78"/>
      <c r="AC21" s="78"/>
      <c r="AD21" s="59"/>
      <c r="AE21" s="59"/>
    </row>
    <row r="22">
      <c r="A22" s="71" t="s">
        <v>1412</v>
      </c>
      <c r="B22" s="78"/>
      <c r="C22" s="55">
        <v>130.0</v>
      </c>
      <c r="D22" s="83">
        <v>7.304</v>
      </c>
      <c r="E22" s="55">
        <v>1.0</v>
      </c>
      <c r="F22" s="55">
        <v>100.0</v>
      </c>
      <c r="G22" s="55" t="s">
        <v>77</v>
      </c>
      <c r="H22" s="55">
        <v>2.0</v>
      </c>
      <c r="I22" s="55" t="s">
        <v>113</v>
      </c>
      <c r="J22" s="59"/>
      <c r="K22" s="96" t="s">
        <v>1415</v>
      </c>
      <c r="L22" s="55">
        <v>10.0</v>
      </c>
      <c r="M22" s="85" t="s">
        <v>1416</v>
      </c>
      <c r="N22" s="55">
        <v>0.15</v>
      </c>
      <c r="O22" s="71" t="s">
        <v>118</v>
      </c>
      <c r="P22" s="59"/>
      <c r="Q22" s="73"/>
      <c r="R22" s="28" t="s">
        <v>1420</v>
      </c>
      <c r="S22" s="74"/>
      <c r="T22" s="59"/>
      <c r="U22" s="59"/>
      <c r="V22" s="59"/>
      <c r="W22" s="59"/>
      <c r="X22" s="59"/>
      <c r="Y22" s="59"/>
      <c r="Z22" s="59"/>
      <c r="AA22" s="59"/>
      <c r="AB22" s="78"/>
      <c r="AC22" s="78"/>
      <c r="AD22" s="59"/>
      <c r="AE22" s="59"/>
    </row>
    <row r="23">
      <c r="A23" s="71" t="s">
        <v>1422</v>
      </c>
      <c r="B23" s="78"/>
      <c r="C23" s="55">
        <v>130.0</v>
      </c>
      <c r="D23" s="83">
        <v>7.304</v>
      </c>
      <c r="E23" s="55">
        <v>1.0</v>
      </c>
      <c r="F23" s="55">
        <v>100.0</v>
      </c>
      <c r="G23" s="55" t="s">
        <v>77</v>
      </c>
      <c r="H23" s="55">
        <v>2.0</v>
      </c>
      <c r="I23" s="55" t="s">
        <v>89</v>
      </c>
      <c r="J23" s="59"/>
      <c r="K23" s="96" t="s">
        <v>1426</v>
      </c>
      <c r="L23" s="55">
        <v>10.0</v>
      </c>
      <c r="M23" s="85" t="s">
        <v>1427</v>
      </c>
      <c r="N23" s="55">
        <v>0.15</v>
      </c>
      <c r="O23" s="71" t="s">
        <v>102</v>
      </c>
      <c r="P23" s="59"/>
      <c r="Q23" s="73"/>
      <c r="R23" s="28" t="s">
        <v>1429</v>
      </c>
      <c r="S23" s="74"/>
      <c r="T23" s="102" t="s">
        <v>99</v>
      </c>
      <c r="U23" s="102" t="s">
        <v>266</v>
      </c>
      <c r="V23" s="59"/>
      <c r="W23" s="59"/>
      <c r="X23" s="59"/>
      <c r="Y23" s="59"/>
      <c r="Z23" s="59"/>
      <c r="AA23" s="59"/>
      <c r="AB23" s="78"/>
      <c r="AC23" s="78"/>
      <c r="AD23" s="59"/>
      <c r="AE23" s="55">
        <v>1.0</v>
      </c>
    </row>
    <row r="24">
      <c r="A24" s="71" t="s">
        <v>1430</v>
      </c>
      <c r="B24" s="78"/>
      <c r="C24" s="55">
        <v>130.0</v>
      </c>
      <c r="D24" s="83">
        <v>7.304</v>
      </c>
      <c r="E24" s="55">
        <v>1.0</v>
      </c>
      <c r="F24" s="55">
        <v>100.0</v>
      </c>
      <c r="G24" s="55" t="s">
        <v>77</v>
      </c>
      <c r="H24" s="55">
        <v>2.0</v>
      </c>
      <c r="I24" s="55" t="s">
        <v>401</v>
      </c>
      <c r="J24" s="59"/>
      <c r="K24" s="96" t="s">
        <v>1435</v>
      </c>
      <c r="L24" s="55">
        <v>10.0</v>
      </c>
      <c r="M24" s="85" t="s">
        <v>1437</v>
      </c>
      <c r="N24" s="55">
        <v>0.15</v>
      </c>
      <c r="O24" s="71" t="s">
        <v>92</v>
      </c>
      <c r="P24" s="59"/>
      <c r="Q24" s="73"/>
      <c r="R24" s="28" t="s">
        <v>1439</v>
      </c>
      <c r="S24" s="74"/>
      <c r="T24" s="102" t="s">
        <v>99</v>
      </c>
      <c r="U24" s="102" t="s">
        <v>266</v>
      </c>
      <c r="V24" s="59"/>
      <c r="W24" s="59"/>
      <c r="X24" s="59"/>
      <c r="Y24" s="59"/>
      <c r="Z24" s="59"/>
      <c r="AA24" s="59"/>
      <c r="AB24" s="78"/>
      <c r="AC24" s="78"/>
      <c r="AD24" s="59"/>
      <c r="AE24" s="59"/>
    </row>
    <row r="25">
      <c r="A25" s="71" t="s">
        <v>1442</v>
      </c>
      <c r="B25" s="78"/>
      <c r="C25" s="55">
        <v>130.0</v>
      </c>
      <c r="D25" s="83">
        <v>7.304</v>
      </c>
      <c r="E25" s="55">
        <v>1.0</v>
      </c>
      <c r="F25" s="55">
        <v>100.0</v>
      </c>
      <c r="G25" s="55" t="s">
        <v>77</v>
      </c>
      <c r="H25" s="55">
        <v>2.0</v>
      </c>
      <c r="I25" s="55"/>
      <c r="J25" s="59"/>
      <c r="K25" s="67"/>
      <c r="L25" s="55">
        <v>10.0</v>
      </c>
      <c r="M25" s="69"/>
      <c r="N25" s="59"/>
      <c r="O25" s="88"/>
      <c r="P25" s="59"/>
      <c r="Q25" s="73"/>
      <c r="R25" s="74"/>
      <c r="S25" s="28" t="s">
        <v>1446</v>
      </c>
      <c r="T25" s="59"/>
      <c r="U25" s="59"/>
      <c r="V25" s="59"/>
      <c r="W25" s="59"/>
      <c r="X25" s="59"/>
      <c r="Y25" s="59"/>
      <c r="Z25" s="59"/>
      <c r="AA25" s="59"/>
      <c r="AB25" s="78"/>
      <c r="AC25" s="78"/>
      <c r="AD25" s="59"/>
      <c r="AE25" s="59"/>
    </row>
    <row r="26">
      <c r="A26" s="71" t="s">
        <v>1450</v>
      </c>
      <c r="B26" s="78"/>
      <c r="C26" s="55">
        <v>130.0</v>
      </c>
      <c r="D26" s="83">
        <v>8.93</v>
      </c>
      <c r="E26" s="55">
        <v>1.0</v>
      </c>
      <c r="F26" s="55">
        <v>100.0</v>
      </c>
      <c r="G26" s="55" t="s">
        <v>1452</v>
      </c>
      <c r="H26" s="55">
        <v>2.0</v>
      </c>
      <c r="I26" s="55" t="s">
        <v>1085</v>
      </c>
      <c r="J26" s="59"/>
      <c r="K26" s="96" t="s">
        <v>1454</v>
      </c>
      <c r="L26" s="55">
        <v>10.0</v>
      </c>
      <c r="M26" s="85" t="s">
        <v>1455</v>
      </c>
      <c r="N26" s="55">
        <v>0.22</v>
      </c>
      <c r="O26" s="71" t="s">
        <v>97</v>
      </c>
      <c r="P26" s="59"/>
      <c r="Q26" s="73"/>
      <c r="R26" s="28" t="s">
        <v>1457</v>
      </c>
      <c r="S26" s="28" t="s">
        <v>1458</v>
      </c>
      <c r="T26" s="59"/>
      <c r="U26" s="59"/>
      <c r="V26" s="59"/>
      <c r="W26" s="59"/>
      <c r="X26" s="59"/>
      <c r="Y26" s="59"/>
      <c r="Z26" s="59"/>
      <c r="AA26" s="59"/>
      <c r="AB26" s="78"/>
      <c r="AC26" s="78"/>
      <c r="AD26" s="55">
        <v>1.0</v>
      </c>
      <c r="AE26" s="55">
        <v>1.0</v>
      </c>
    </row>
    <row r="27">
      <c r="A27" s="71" t="s">
        <v>1459</v>
      </c>
      <c r="B27" s="78"/>
      <c r="C27" s="55">
        <v>130.0</v>
      </c>
      <c r="D27" s="83">
        <v>8.93</v>
      </c>
      <c r="E27" s="55">
        <v>1.0</v>
      </c>
      <c r="F27" s="55">
        <v>100.0</v>
      </c>
      <c r="G27" s="55" t="s">
        <v>1452</v>
      </c>
      <c r="H27" s="55">
        <v>2.0</v>
      </c>
      <c r="I27" s="55" t="s">
        <v>458</v>
      </c>
      <c r="J27" s="59"/>
      <c r="K27" s="96" t="s">
        <v>1466</v>
      </c>
      <c r="L27" s="55">
        <v>10.0</v>
      </c>
      <c r="M27" s="85" t="s">
        <v>1469</v>
      </c>
      <c r="N27" s="55">
        <v>0.22</v>
      </c>
      <c r="O27" s="71" t="s">
        <v>92</v>
      </c>
      <c r="P27" s="59"/>
      <c r="Q27" s="73"/>
      <c r="R27" s="28" t="s">
        <v>1470</v>
      </c>
      <c r="S27" s="74"/>
      <c r="T27" s="59"/>
      <c r="U27" s="59"/>
      <c r="V27" s="59"/>
      <c r="W27" s="59"/>
      <c r="X27" s="59"/>
      <c r="Y27" s="59"/>
      <c r="Z27" s="59"/>
      <c r="AA27" s="59"/>
      <c r="AB27" s="78"/>
      <c r="AC27" s="78"/>
      <c r="AD27" s="59"/>
      <c r="AE27" s="59"/>
    </row>
    <row r="28">
      <c r="A28" s="71" t="s">
        <v>1472</v>
      </c>
      <c r="B28" s="78"/>
      <c r="C28" s="55">
        <v>130.0</v>
      </c>
      <c r="D28" s="83">
        <v>8.93</v>
      </c>
      <c r="E28" s="55">
        <v>1.0</v>
      </c>
      <c r="F28" s="55">
        <v>100.0</v>
      </c>
      <c r="G28" s="55" t="s">
        <v>1452</v>
      </c>
      <c r="H28" s="55">
        <v>2.0</v>
      </c>
      <c r="I28" s="55" t="s">
        <v>1473</v>
      </c>
      <c r="J28" s="59"/>
      <c r="K28" s="96" t="s">
        <v>1474</v>
      </c>
      <c r="L28" s="55">
        <v>10.0</v>
      </c>
      <c r="M28" s="85" t="s">
        <v>1475</v>
      </c>
      <c r="N28" s="55">
        <v>0.22</v>
      </c>
      <c r="O28" s="71" t="s">
        <v>102</v>
      </c>
      <c r="P28" s="59"/>
      <c r="Q28" s="73"/>
      <c r="R28" s="28" t="s">
        <v>1477</v>
      </c>
      <c r="S28" s="28" t="s">
        <v>165</v>
      </c>
      <c r="T28" s="59"/>
      <c r="U28" s="59"/>
      <c r="V28" s="59"/>
      <c r="W28" s="59"/>
      <c r="X28" s="59"/>
      <c r="Y28" s="59"/>
      <c r="Z28" s="59"/>
      <c r="AA28" s="59"/>
      <c r="AB28" s="78"/>
      <c r="AC28" s="78"/>
      <c r="AD28" s="59"/>
      <c r="AE28" s="59"/>
    </row>
    <row r="29">
      <c r="A29" s="71" t="s">
        <v>1480</v>
      </c>
      <c r="B29" s="78"/>
      <c r="C29" s="55">
        <v>130.0</v>
      </c>
      <c r="D29" s="83">
        <v>8.93</v>
      </c>
      <c r="E29" s="55">
        <v>1.0</v>
      </c>
      <c r="F29" s="55">
        <v>100.0</v>
      </c>
      <c r="G29" s="55" t="s">
        <v>1452</v>
      </c>
      <c r="H29" s="55">
        <v>2.0</v>
      </c>
      <c r="I29" s="55" t="s">
        <v>131</v>
      </c>
      <c r="J29" s="59"/>
      <c r="K29" s="96" t="s">
        <v>492</v>
      </c>
      <c r="L29" s="55">
        <v>10.0</v>
      </c>
      <c r="M29" s="85" t="s">
        <v>1483</v>
      </c>
      <c r="N29" s="55">
        <v>0.22</v>
      </c>
      <c r="O29" s="71" t="s">
        <v>92</v>
      </c>
      <c r="P29" s="59"/>
      <c r="Q29" s="73"/>
      <c r="R29" s="28" t="s">
        <v>1485</v>
      </c>
      <c r="S29" s="74"/>
      <c r="T29" s="59"/>
      <c r="U29" s="59"/>
      <c r="V29" s="59"/>
      <c r="W29" s="59"/>
      <c r="X29" s="59"/>
      <c r="Y29" s="59"/>
      <c r="Z29" s="59"/>
      <c r="AA29" s="59"/>
      <c r="AB29" s="78"/>
      <c r="AC29" s="78"/>
      <c r="AD29" s="55">
        <v>1.0</v>
      </c>
      <c r="AE29" s="59"/>
    </row>
    <row r="30">
      <c r="A30" s="71" t="s">
        <v>1489</v>
      </c>
      <c r="B30" s="78"/>
      <c r="C30" s="55">
        <v>130.0</v>
      </c>
      <c r="D30" s="83">
        <v>8.93</v>
      </c>
      <c r="E30" s="55">
        <v>1.0</v>
      </c>
      <c r="F30" s="55">
        <v>100.0</v>
      </c>
      <c r="G30" s="55" t="s">
        <v>1452</v>
      </c>
      <c r="H30" s="55">
        <v>2.0</v>
      </c>
      <c r="I30" s="55" t="s">
        <v>498</v>
      </c>
      <c r="J30" s="59"/>
      <c r="K30" s="96" t="s">
        <v>1491</v>
      </c>
      <c r="L30" s="55">
        <v>10.0</v>
      </c>
      <c r="M30" s="85" t="s">
        <v>1492</v>
      </c>
      <c r="N30" s="55">
        <v>0.22</v>
      </c>
      <c r="O30" s="71" t="s">
        <v>102</v>
      </c>
      <c r="P30" s="59"/>
      <c r="Q30" s="73"/>
      <c r="R30" s="28" t="s">
        <v>1496</v>
      </c>
      <c r="S30" s="28" t="s">
        <v>1497</v>
      </c>
      <c r="T30" s="102" t="s">
        <v>99</v>
      </c>
      <c r="U30" s="59"/>
      <c r="V30" s="59"/>
      <c r="W30" s="59"/>
      <c r="X30" s="59"/>
      <c r="Y30" s="59"/>
      <c r="Z30" s="59"/>
      <c r="AA30" s="102" t="s">
        <v>266</v>
      </c>
      <c r="AB30" s="78"/>
      <c r="AC30" s="78"/>
      <c r="AD30" s="59"/>
      <c r="AE30" s="59"/>
    </row>
    <row r="31">
      <c r="A31" s="71" t="s">
        <v>1501</v>
      </c>
      <c r="B31" s="78"/>
      <c r="C31" s="55">
        <v>130.0</v>
      </c>
      <c r="D31" s="83">
        <v>8.93</v>
      </c>
      <c r="E31" s="55">
        <v>1.0</v>
      </c>
      <c r="F31" s="55">
        <v>100.0</v>
      </c>
      <c r="G31" s="55" t="s">
        <v>1452</v>
      </c>
      <c r="H31" s="55">
        <v>2.0</v>
      </c>
      <c r="I31" s="55" t="s">
        <v>646</v>
      </c>
      <c r="J31" s="59"/>
      <c r="K31" s="96" t="s">
        <v>1503</v>
      </c>
      <c r="L31" s="55">
        <v>10.0</v>
      </c>
      <c r="M31" s="85" t="s">
        <v>1504</v>
      </c>
      <c r="N31" s="55">
        <v>0.22</v>
      </c>
      <c r="O31" s="71" t="s">
        <v>102</v>
      </c>
      <c r="P31" s="59"/>
      <c r="Q31" s="73"/>
      <c r="R31" s="28" t="s">
        <v>1506</v>
      </c>
      <c r="S31" s="74"/>
      <c r="T31" s="102" t="s">
        <v>99</v>
      </c>
      <c r="U31" s="59"/>
      <c r="V31" s="59"/>
      <c r="W31" s="59"/>
      <c r="X31" s="59"/>
      <c r="Y31" s="59"/>
      <c r="Z31" s="59"/>
      <c r="AA31" s="102" t="s">
        <v>266</v>
      </c>
      <c r="AB31" s="78"/>
      <c r="AC31" s="78"/>
      <c r="AD31" s="59"/>
      <c r="AE31" s="59"/>
    </row>
    <row r="32">
      <c r="A32" s="71" t="s">
        <v>1510</v>
      </c>
      <c r="B32" s="78"/>
      <c r="C32" s="55">
        <v>130.0</v>
      </c>
      <c r="D32" s="83">
        <v>8.93</v>
      </c>
      <c r="E32" s="55">
        <v>1.0</v>
      </c>
      <c r="F32" s="55">
        <v>100.0</v>
      </c>
      <c r="G32" s="55" t="s">
        <v>1452</v>
      </c>
      <c r="H32" s="55">
        <v>2.0</v>
      </c>
      <c r="I32" s="59"/>
      <c r="J32" s="59"/>
      <c r="K32" s="96" t="s">
        <v>1407</v>
      </c>
      <c r="L32" s="55">
        <v>10.0</v>
      </c>
      <c r="M32" s="85" t="s">
        <v>1512</v>
      </c>
      <c r="N32" s="55">
        <v>0.22</v>
      </c>
      <c r="O32" s="71" t="s">
        <v>92</v>
      </c>
      <c r="P32" s="59"/>
      <c r="Q32" s="73"/>
      <c r="R32" s="28" t="s">
        <v>1514</v>
      </c>
      <c r="S32" s="74"/>
      <c r="T32" s="59"/>
      <c r="U32" s="59"/>
      <c r="V32" s="59"/>
      <c r="W32" s="59"/>
      <c r="X32" s="59"/>
      <c r="Y32" s="59"/>
      <c r="Z32" s="59"/>
      <c r="AA32" s="59"/>
      <c r="AB32" s="78"/>
      <c r="AC32" s="78"/>
      <c r="AD32" s="59"/>
      <c r="AE32" s="59"/>
    </row>
    <row r="33">
      <c r="A33" s="71" t="s">
        <v>1515</v>
      </c>
      <c r="B33" s="78"/>
      <c r="C33" s="55">
        <v>130.0</v>
      </c>
      <c r="D33" s="83">
        <v>8.93</v>
      </c>
      <c r="E33" s="55">
        <v>1.0</v>
      </c>
      <c r="F33" s="55">
        <v>100.0</v>
      </c>
      <c r="G33" s="55" t="s">
        <v>1452</v>
      </c>
      <c r="H33" s="55">
        <v>2.0</v>
      </c>
      <c r="I33" s="59"/>
      <c r="J33" s="59"/>
      <c r="K33" s="67"/>
      <c r="L33" s="55">
        <v>10.0</v>
      </c>
      <c r="M33" s="69"/>
      <c r="N33" s="59"/>
      <c r="O33" s="88"/>
      <c r="P33" s="59"/>
      <c r="Q33" s="73"/>
      <c r="R33" s="74"/>
      <c r="S33" s="28" t="s">
        <v>1520</v>
      </c>
      <c r="T33" s="59"/>
      <c r="U33" s="59"/>
      <c r="V33" s="59"/>
      <c r="W33" s="59"/>
      <c r="X33" s="59"/>
      <c r="Y33" s="59"/>
      <c r="Z33" s="59"/>
      <c r="AA33" s="59"/>
      <c r="AB33" s="78"/>
      <c r="AC33" s="78"/>
      <c r="AD33" s="59"/>
      <c r="AE33" s="59"/>
    </row>
    <row r="34">
      <c r="A34" s="71" t="s">
        <v>1521</v>
      </c>
      <c r="B34" s="78"/>
      <c r="C34" s="55">
        <v>130.0</v>
      </c>
      <c r="D34" s="83">
        <v>8.93</v>
      </c>
      <c r="E34" s="55">
        <v>1.0</v>
      </c>
      <c r="F34" s="55">
        <v>100.0</v>
      </c>
      <c r="G34" s="55" t="s">
        <v>1452</v>
      </c>
      <c r="H34" s="55">
        <v>2.0</v>
      </c>
      <c r="I34" s="55" t="s">
        <v>498</v>
      </c>
      <c r="J34" s="59"/>
      <c r="K34" s="96" t="s">
        <v>1522</v>
      </c>
      <c r="L34" s="55">
        <v>10.0</v>
      </c>
      <c r="M34" s="85" t="s">
        <v>1523</v>
      </c>
      <c r="N34" s="55">
        <v>0.22</v>
      </c>
      <c r="O34" s="71" t="s">
        <v>92</v>
      </c>
      <c r="P34" s="59"/>
      <c r="Q34" s="73"/>
      <c r="R34" s="28" t="s">
        <v>1524</v>
      </c>
      <c r="S34" s="28" t="s">
        <v>1520</v>
      </c>
      <c r="T34" s="102" t="s">
        <v>99</v>
      </c>
      <c r="U34" s="59"/>
      <c r="V34" s="59"/>
      <c r="W34" s="59"/>
      <c r="X34" s="59"/>
      <c r="Y34" s="59"/>
      <c r="Z34" s="59"/>
      <c r="AA34" s="102" t="s">
        <v>266</v>
      </c>
      <c r="AB34" s="78"/>
      <c r="AC34" s="78"/>
      <c r="AD34" s="55">
        <v>1.0</v>
      </c>
      <c r="AE34" s="55">
        <v>2.0</v>
      </c>
    </row>
    <row r="35">
      <c r="A35" s="71" t="s">
        <v>1525</v>
      </c>
      <c r="B35" s="78"/>
      <c r="C35" s="55">
        <v>130.0</v>
      </c>
      <c r="D35" s="83">
        <v>8.93</v>
      </c>
      <c r="E35" s="55">
        <v>1.0</v>
      </c>
      <c r="F35" s="55">
        <v>100.0</v>
      </c>
      <c r="G35" s="55" t="s">
        <v>1452</v>
      </c>
      <c r="H35" s="55">
        <v>2.0</v>
      </c>
      <c r="I35" s="55" t="s">
        <v>1529</v>
      </c>
      <c r="J35" s="59"/>
      <c r="K35" s="96" t="s">
        <v>1530</v>
      </c>
      <c r="L35" s="55">
        <v>10.0</v>
      </c>
      <c r="M35" s="85" t="s">
        <v>1533</v>
      </c>
      <c r="N35" s="55">
        <v>0.22</v>
      </c>
      <c r="O35" s="71" t="s">
        <v>118</v>
      </c>
      <c r="P35" s="59"/>
      <c r="Q35" s="73"/>
      <c r="R35" s="28" t="s">
        <v>1535</v>
      </c>
      <c r="S35" s="74"/>
      <c r="T35" s="59"/>
      <c r="U35" s="59"/>
      <c r="V35" s="59"/>
      <c r="W35" s="59"/>
      <c r="X35" s="59"/>
      <c r="Y35" s="59"/>
      <c r="Z35" s="59"/>
      <c r="AA35" s="59"/>
      <c r="AB35" s="78"/>
      <c r="AC35" s="78"/>
      <c r="AD35" s="59"/>
      <c r="AE35" s="59"/>
    </row>
    <row r="36">
      <c r="A36" s="71" t="s">
        <v>1537</v>
      </c>
      <c r="B36" s="78"/>
      <c r="C36" s="55">
        <v>130.0</v>
      </c>
      <c r="D36" s="83">
        <v>8.93</v>
      </c>
      <c r="E36" s="55">
        <v>1.0</v>
      </c>
      <c r="F36" s="55">
        <v>100.0</v>
      </c>
      <c r="G36" s="55" t="s">
        <v>1452</v>
      </c>
      <c r="H36" s="55">
        <v>2.0</v>
      </c>
      <c r="I36" s="55" t="s">
        <v>576</v>
      </c>
      <c r="J36" s="59"/>
      <c r="K36" s="96" t="s">
        <v>1539</v>
      </c>
      <c r="L36" s="55">
        <v>10.0</v>
      </c>
      <c r="M36" s="85" t="s">
        <v>1540</v>
      </c>
      <c r="N36" s="55">
        <v>0.22</v>
      </c>
      <c r="O36" s="71" t="s">
        <v>118</v>
      </c>
      <c r="P36" s="59"/>
      <c r="Q36" s="73"/>
      <c r="R36" s="74"/>
      <c r="S36" s="28" t="s">
        <v>265</v>
      </c>
      <c r="T36" s="59"/>
      <c r="U36" s="59"/>
      <c r="V36" s="59"/>
      <c r="W36" s="59"/>
      <c r="X36" s="59"/>
      <c r="Y36" s="59"/>
      <c r="Z36" s="59"/>
      <c r="AA36" s="59"/>
      <c r="AB36" s="78"/>
      <c r="AC36" s="78"/>
      <c r="AD36" s="59"/>
      <c r="AE36" s="59"/>
    </row>
    <row r="37">
      <c r="A37" s="71" t="s">
        <v>1542</v>
      </c>
      <c r="B37" s="78"/>
      <c r="C37" s="55">
        <v>130.0</v>
      </c>
      <c r="D37" s="83">
        <v>8.93</v>
      </c>
      <c r="E37" s="55">
        <v>1.0</v>
      </c>
      <c r="F37" s="55">
        <v>100.0</v>
      </c>
      <c r="G37" s="55" t="s">
        <v>1452</v>
      </c>
      <c r="H37" s="55">
        <v>2.0</v>
      </c>
      <c r="I37" s="55" t="s">
        <v>183</v>
      </c>
      <c r="J37" s="59"/>
      <c r="K37" s="96" t="s">
        <v>1543</v>
      </c>
      <c r="L37" s="55">
        <v>10.0</v>
      </c>
      <c r="M37" s="85" t="s">
        <v>1544</v>
      </c>
      <c r="N37" s="55">
        <v>0.22</v>
      </c>
      <c r="O37" s="71" t="s">
        <v>92</v>
      </c>
      <c r="P37" s="59"/>
      <c r="Q37" s="73"/>
      <c r="R37" s="28" t="s">
        <v>1545</v>
      </c>
      <c r="S37" s="74"/>
      <c r="T37" s="102" t="s">
        <v>99</v>
      </c>
      <c r="U37" s="59"/>
      <c r="V37" s="59"/>
      <c r="W37" s="59"/>
      <c r="X37" s="59"/>
      <c r="Y37" s="59"/>
      <c r="Z37" s="59"/>
      <c r="AA37" s="59"/>
      <c r="AB37" s="78"/>
      <c r="AC37" s="78"/>
      <c r="AD37" s="59"/>
      <c r="AE37" s="59"/>
    </row>
    <row r="38">
      <c r="A38" s="110"/>
      <c r="B38" s="59"/>
      <c r="C38" s="94"/>
      <c r="D38" s="232"/>
      <c r="E38" s="94"/>
      <c r="F38" s="94"/>
      <c r="G38" s="59"/>
      <c r="H38" s="59"/>
      <c r="I38" s="59"/>
      <c r="J38" s="94"/>
      <c r="K38" s="67"/>
      <c r="L38" s="59"/>
      <c r="M38" s="69"/>
      <c r="N38" s="59"/>
      <c r="O38" s="88"/>
      <c r="P38" s="234"/>
      <c r="Q38" s="90"/>
      <c r="R38" s="92"/>
      <c r="S38" s="74"/>
      <c r="T38" s="59"/>
      <c r="U38" s="59"/>
      <c r="V38" s="59"/>
      <c r="W38" s="59"/>
      <c r="X38" s="59"/>
      <c r="Y38" s="94"/>
      <c r="Z38" s="94"/>
      <c r="AA38" s="94"/>
      <c r="AB38" s="94"/>
      <c r="AC38" s="94"/>
      <c r="AD38" s="59"/>
      <c r="AE38" s="59"/>
    </row>
    <row r="39">
      <c r="A39" s="169"/>
      <c r="B39" s="174"/>
      <c r="C39" s="171" t="s">
        <v>1556</v>
      </c>
      <c r="D39" s="172"/>
      <c r="E39" s="174"/>
      <c r="F39" s="174"/>
      <c r="G39" s="173"/>
      <c r="H39" s="174"/>
      <c r="I39" s="174"/>
      <c r="J39" s="174"/>
      <c r="K39" s="177"/>
      <c r="L39" s="174"/>
      <c r="M39" s="178"/>
      <c r="N39" s="179"/>
      <c r="O39" s="181"/>
      <c r="P39" s="224"/>
      <c r="Q39" s="183"/>
      <c r="R39" s="184"/>
      <c r="S39" s="18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</row>
    <row r="40">
      <c r="A40" s="71" t="s">
        <v>1567</v>
      </c>
      <c r="B40" s="125">
        <v>1.0</v>
      </c>
      <c r="C40" s="55">
        <v>130.0</v>
      </c>
      <c r="D40" s="83">
        <v>8.93</v>
      </c>
      <c r="E40" s="55">
        <v>1.0</v>
      </c>
      <c r="F40" s="55">
        <v>100.0</v>
      </c>
      <c r="G40" s="55" t="s">
        <v>77</v>
      </c>
      <c r="H40" s="55">
        <v>2.0</v>
      </c>
      <c r="I40" s="55"/>
      <c r="J40" s="59"/>
      <c r="K40" s="96" t="s">
        <v>1571</v>
      </c>
      <c r="L40" s="55">
        <v>10.0</v>
      </c>
      <c r="M40" s="85" t="s">
        <v>1572</v>
      </c>
      <c r="N40" s="55">
        <v>0.22</v>
      </c>
      <c r="O40" s="71"/>
      <c r="P40" s="59"/>
      <c r="Q40" s="73"/>
      <c r="R40" s="28" t="s">
        <v>1574</v>
      </c>
      <c r="S40" s="28" t="s">
        <v>1575</v>
      </c>
      <c r="T40" s="59"/>
      <c r="U40" s="59"/>
      <c r="V40" s="59"/>
      <c r="W40" s="59"/>
      <c r="X40" s="59"/>
      <c r="Y40" s="59"/>
      <c r="Z40" s="59"/>
      <c r="AA40" s="59"/>
      <c r="AB40" s="78"/>
      <c r="AC40" s="78"/>
      <c r="AD40" s="59"/>
      <c r="AE40" s="55">
        <v>1.0</v>
      </c>
    </row>
    <row r="41">
      <c r="A41" s="71" t="s">
        <v>1579</v>
      </c>
      <c r="B41" s="125">
        <v>2.0</v>
      </c>
      <c r="C41" s="55">
        <v>130.0</v>
      </c>
      <c r="D41" s="83">
        <v>8.93</v>
      </c>
      <c r="E41" s="55">
        <v>1.0</v>
      </c>
      <c r="F41" s="55">
        <v>100.0</v>
      </c>
      <c r="G41" s="55" t="s">
        <v>77</v>
      </c>
      <c r="H41" s="55">
        <v>2.0</v>
      </c>
      <c r="I41" s="55"/>
      <c r="J41" s="59"/>
      <c r="K41" s="96" t="s">
        <v>1584</v>
      </c>
      <c r="L41" s="55">
        <v>10.0</v>
      </c>
      <c r="M41" s="85" t="s">
        <v>1586</v>
      </c>
      <c r="N41" s="55">
        <v>0.22</v>
      </c>
      <c r="O41" s="71" t="s">
        <v>102</v>
      </c>
      <c r="P41" s="59"/>
      <c r="Q41" s="73"/>
      <c r="R41" s="28" t="s">
        <v>1574</v>
      </c>
      <c r="S41" s="74"/>
      <c r="T41" s="59"/>
      <c r="U41" s="59"/>
      <c r="V41" s="59"/>
      <c r="W41" s="59"/>
      <c r="X41" s="59"/>
      <c r="Y41" s="59"/>
      <c r="Z41" s="59"/>
      <c r="AA41" s="59"/>
      <c r="AB41" s="78"/>
      <c r="AC41" s="78"/>
      <c r="AD41" s="59"/>
      <c r="AE41" s="59"/>
    </row>
    <row r="42">
      <c r="A42" s="71" t="s">
        <v>1591</v>
      </c>
      <c r="B42" s="125">
        <v>3.0</v>
      </c>
      <c r="C42" s="55">
        <v>130.0</v>
      </c>
      <c r="D42" s="83">
        <v>8.93</v>
      </c>
      <c r="E42" s="55">
        <v>1.0</v>
      </c>
      <c r="F42" s="55">
        <v>100.0</v>
      </c>
      <c r="G42" s="55" t="s">
        <v>77</v>
      </c>
      <c r="H42" s="55">
        <v>2.0</v>
      </c>
      <c r="I42" s="55" t="s">
        <v>1593</v>
      </c>
      <c r="J42" s="59"/>
      <c r="K42" s="96" t="s">
        <v>1594</v>
      </c>
      <c r="L42" s="55">
        <v>10.0</v>
      </c>
      <c r="M42" s="85" t="s">
        <v>1596</v>
      </c>
      <c r="N42" s="55">
        <v>0.22</v>
      </c>
      <c r="O42" s="71" t="s">
        <v>102</v>
      </c>
      <c r="P42" s="59"/>
      <c r="Q42" s="73"/>
      <c r="R42" s="28" t="s">
        <v>1574</v>
      </c>
      <c r="S42" s="74"/>
      <c r="T42" s="59"/>
      <c r="U42" s="59"/>
      <c r="V42" s="59"/>
      <c r="W42" s="59"/>
      <c r="X42" s="59"/>
      <c r="Y42" s="59"/>
      <c r="Z42" s="59"/>
      <c r="AA42" s="59"/>
      <c r="AB42" s="78"/>
      <c r="AC42" s="78"/>
      <c r="AD42" s="59"/>
      <c r="AE42" s="59"/>
    </row>
    <row r="43">
      <c r="A43" s="71" t="s">
        <v>1602</v>
      </c>
      <c r="B43" s="125">
        <v>4.0</v>
      </c>
      <c r="C43" s="55">
        <v>130.0</v>
      </c>
      <c r="D43" s="83">
        <v>8.93</v>
      </c>
      <c r="E43" s="55">
        <v>1.0</v>
      </c>
      <c r="F43" s="55">
        <v>100.0</v>
      </c>
      <c r="G43" s="55" t="s">
        <v>77</v>
      </c>
      <c r="H43" s="55">
        <v>2.0</v>
      </c>
      <c r="I43" s="55" t="s">
        <v>603</v>
      </c>
      <c r="J43" s="59"/>
      <c r="K43" s="96" t="s">
        <v>1604</v>
      </c>
      <c r="L43" s="55">
        <v>10.0</v>
      </c>
      <c r="M43" s="85" t="s">
        <v>1605</v>
      </c>
      <c r="N43" s="55">
        <v>0.22</v>
      </c>
      <c r="O43" s="71" t="s">
        <v>102</v>
      </c>
      <c r="P43" s="59"/>
      <c r="Q43" s="73"/>
      <c r="R43" s="28" t="s">
        <v>1606</v>
      </c>
      <c r="S43" s="74"/>
      <c r="T43" s="59"/>
      <c r="U43" s="59"/>
      <c r="V43" s="59"/>
      <c r="W43" s="59"/>
      <c r="X43" s="59"/>
      <c r="Y43" s="59"/>
      <c r="Z43" s="59"/>
      <c r="AA43" s="59"/>
      <c r="AB43" s="78"/>
      <c r="AC43" s="78"/>
      <c r="AD43" s="59"/>
      <c r="AE43" s="59"/>
    </row>
    <row r="44">
      <c r="A44" s="71" t="s">
        <v>1610</v>
      </c>
      <c r="B44" s="125">
        <v>1.0</v>
      </c>
      <c r="C44" s="55">
        <v>130.0</v>
      </c>
      <c r="D44" s="83">
        <v>8.93</v>
      </c>
      <c r="E44" s="55">
        <v>1.0</v>
      </c>
      <c r="F44" s="55">
        <v>100.0</v>
      </c>
      <c r="G44" s="55" t="s">
        <v>77</v>
      </c>
      <c r="H44" s="55">
        <v>2.0</v>
      </c>
      <c r="I44" s="55"/>
      <c r="J44" s="59"/>
      <c r="K44" s="96" t="s">
        <v>1613</v>
      </c>
      <c r="L44" s="55">
        <v>10.0</v>
      </c>
      <c r="M44" s="85" t="s">
        <v>1615</v>
      </c>
      <c r="N44" s="55">
        <v>0.22</v>
      </c>
      <c r="O44" s="71" t="s">
        <v>92</v>
      </c>
      <c r="P44" s="59"/>
      <c r="Q44" s="73"/>
      <c r="R44" s="28" t="s">
        <v>1617</v>
      </c>
      <c r="S44" s="74"/>
      <c r="T44" s="102" t="s">
        <v>99</v>
      </c>
      <c r="U44" s="59"/>
      <c r="V44" s="59"/>
      <c r="W44" s="59"/>
      <c r="X44" s="59"/>
      <c r="Y44" s="102" t="s">
        <v>266</v>
      </c>
      <c r="Z44" s="59"/>
      <c r="AA44" s="59"/>
      <c r="AB44" s="78"/>
      <c r="AC44" s="78"/>
      <c r="AD44" s="59"/>
      <c r="AE44" s="59"/>
    </row>
    <row r="45">
      <c r="A45" s="71" t="s">
        <v>1621</v>
      </c>
      <c r="B45" s="125">
        <v>2.0</v>
      </c>
      <c r="C45" s="55">
        <v>130.0</v>
      </c>
      <c r="D45" s="83">
        <v>8.93</v>
      </c>
      <c r="E45" s="55">
        <v>1.0</v>
      </c>
      <c r="F45" s="55">
        <v>100.0</v>
      </c>
      <c r="G45" s="55" t="s">
        <v>77</v>
      </c>
      <c r="H45" s="55">
        <v>2.0</v>
      </c>
      <c r="I45" s="55"/>
      <c r="J45" s="59"/>
      <c r="K45" s="96" t="s">
        <v>1624</v>
      </c>
      <c r="L45" s="55">
        <v>10.0</v>
      </c>
      <c r="M45" s="85" t="s">
        <v>1626</v>
      </c>
      <c r="N45" s="55">
        <v>0.22</v>
      </c>
      <c r="O45" s="71" t="s">
        <v>92</v>
      </c>
      <c r="P45" s="59"/>
      <c r="Q45" s="73"/>
      <c r="R45" s="28" t="s">
        <v>1639</v>
      </c>
      <c r="S45" s="74"/>
      <c r="T45" s="102" t="s">
        <v>99</v>
      </c>
      <c r="U45" s="59"/>
      <c r="V45" s="59"/>
      <c r="W45" s="59"/>
      <c r="X45" s="59"/>
      <c r="Y45" s="59"/>
      <c r="Z45" s="59"/>
      <c r="AA45" s="59"/>
      <c r="AB45" s="78"/>
      <c r="AC45" s="78"/>
      <c r="AD45" s="59"/>
      <c r="AE45" s="59"/>
    </row>
    <row r="46">
      <c r="A46" s="71" t="s">
        <v>1643</v>
      </c>
      <c r="B46" s="78"/>
      <c r="C46" s="55">
        <v>130.0</v>
      </c>
      <c r="D46" s="83">
        <v>8.93</v>
      </c>
      <c r="E46" s="55">
        <v>1.0</v>
      </c>
      <c r="F46" s="55">
        <v>100.0</v>
      </c>
      <c r="G46" s="55" t="s">
        <v>77</v>
      </c>
      <c r="H46" s="55">
        <v>2.0</v>
      </c>
      <c r="I46" s="55"/>
      <c r="J46" s="59"/>
      <c r="K46" s="96" t="s">
        <v>1647</v>
      </c>
      <c r="L46" s="55">
        <v>10.0</v>
      </c>
      <c r="M46" s="85" t="s">
        <v>1649</v>
      </c>
      <c r="N46" s="55">
        <v>0.22</v>
      </c>
      <c r="O46" s="71" t="s">
        <v>97</v>
      </c>
      <c r="P46" s="59"/>
      <c r="Q46" s="73"/>
      <c r="R46" s="28" t="s">
        <v>1652</v>
      </c>
      <c r="S46" s="74"/>
      <c r="T46" s="102" t="s">
        <v>99</v>
      </c>
      <c r="U46" s="59"/>
      <c r="V46" s="59"/>
      <c r="W46" s="59"/>
      <c r="X46" s="59"/>
      <c r="Y46" s="59"/>
      <c r="Z46" s="59"/>
      <c r="AA46" s="59"/>
      <c r="AB46" s="78"/>
      <c r="AC46" s="78"/>
      <c r="AD46" s="59"/>
      <c r="AE46" s="59"/>
    </row>
    <row r="47">
      <c r="A47" s="71" t="s">
        <v>1657</v>
      </c>
      <c r="B47" s="78"/>
      <c r="C47" s="55">
        <v>130.0</v>
      </c>
      <c r="D47" s="83">
        <v>8.93</v>
      </c>
      <c r="E47" s="55">
        <v>1.0</v>
      </c>
      <c r="F47" s="55">
        <v>100.0</v>
      </c>
      <c r="G47" s="55" t="s">
        <v>77</v>
      </c>
      <c r="H47" s="55">
        <v>2.0</v>
      </c>
      <c r="I47" s="55"/>
      <c r="J47" s="59"/>
      <c r="K47" s="96" t="s">
        <v>1659</v>
      </c>
      <c r="L47" s="55">
        <v>10.0</v>
      </c>
      <c r="M47" s="85" t="s">
        <v>1660</v>
      </c>
      <c r="N47" s="55">
        <v>0.22</v>
      </c>
      <c r="O47" s="71" t="s">
        <v>97</v>
      </c>
      <c r="P47" s="59"/>
      <c r="Q47" s="73"/>
      <c r="R47" s="28" t="s">
        <v>1662</v>
      </c>
      <c r="S47" s="28" t="s">
        <v>1663</v>
      </c>
      <c r="T47" s="59"/>
      <c r="U47" s="59"/>
      <c r="V47" s="59"/>
      <c r="W47" s="59"/>
      <c r="X47" s="59"/>
      <c r="Y47" s="59"/>
      <c r="Z47" s="59"/>
      <c r="AA47" s="59"/>
      <c r="AB47" s="78"/>
      <c r="AC47" s="78"/>
      <c r="AD47" s="55">
        <v>1.0</v>
      </c>
      <c r="AE47" s="59"/>
    </row>
    <row r="48">
      <c r="A48" s="71" t="s">
        <v>1665</v>
      </c>
      <c r="B48" s="78"/>
      <c r="C48" s="55">
        <v>130.0</v>
      </c>
      <c r="D48" s="83">
        <v>8.93</v>
      </c>
      <c r="E48" s="55">
        <v>1.0</v>
      </c>
      <c r="F48" s="55">
        <v>100.0</v>
      </c>
      <c r="G48" s="55" t="s">
        <v>77</v>
      </c>
      <c r="H48" s="55">
        <v>2.0</v>
      </c>
      <c r="I48" s="55"/>
      <c r="J48" s="59"/>
      <c r="K48" s="96"/>
      <c r="L48" s="55">
        <v>10.0</v>
      </c>
      <c r="M48" s="69"/>
      <c r="N48" s="59"/>
      <c r="O48" s="88"/>
      <c r="P48" s="59"/>
      <c r="Q48" s="73"/>
      <c r="R48" s="74"/>
      <c r="S48" s="28" t="s">
        <v>1670</v>
      </c>
      <c r="T48" s="59"/>
      <c r="U48" s="59"/>
      <c r="V48" s="59"/>
      <c r="W48" s="59"/>
      <c r="X48" s="59"/>
      <c r="Y48" s="59"/>
      <c r="Z48" s="59"/>
      <c r="AA48" s="59"/>
      <c r="AB48" s="78"/>
      <c r="AC48" s="78"/>
      <c r="AD48" s="59"/>
      <c r="AE48" s="59"/>
    </row>
    <row r="49">
      <c r="A49" s="71" t="s">
        <v>1674</v>
      </c>
      <c r="B49" s="78"/>
      <c r="C49" s="55">
        <v>130.0</v>
      </c>
      <c r="D49" s="83">
        <v>8.93</v>
      </c>
      <c r="E49" s="55">
        <v>1.0</v>
      </c>
      <c r="F49" s="55">
        <v>100.0</v>
      </c>
      <c r="G49" s="55" t="s">
        <v>77</v>
      </c>
      <c r="H49" s="55">
        <v>2.0</v>
      </c>
      <c r="I49" s="55"/>
      <c r="J49" s="59"/>
      <c r="K49" s="96" t="s">
        <v>1676</v>
      </c>
      <c r="L49" s="55">
        <v>10.0</v>
      </c>
      <c r="M49" s="85" t="s">
        <v>1677</v>
      </c>
      <c r="N49" s="55">
        <v>0.22</v>
      </c>
      <c r="O49" s="88"/>
      <c r="P49" s="59"/>
      <c r="Q49" s="73"/>
      <c r="R49" s="28" t="s">
        <v>1679</v>
      </c>
      <c r="S49" s="28" t="s">
        <v>1680</v>
      </c>
      <c r="T49" s="102" t="s">
        <v>99</v>
      </c>
      <c r="U49" s="59"/>
      <c r="V49" s="59"/>
      <c r="W49" s="59"/>
      <c r="X49" s="59"/>
      <c r="Y49" s="59"/>
      <c r="Z49" s="59"/>
      <c r="AA49" s="59"/>
      <c r="AB49" s="78"/>
      <c r="AC49" s="78"/>
      <c r="AD49" s="59"/>
      <c r="AE49" s="59"/>
    </row>
    <row r="50">
      <c r="A50" s="71" t="s">
        <v>1681</v>
      </c>
      <c r="B50" s="125">
        <v>1.0</v>
      </c>
      <c r="C50" s="55">
        <v>130.0</v>
      </c>
      <c r="D50" s="83">
        <v>8.93</v>
      </c>
      <c r="E50" s="55">
        <v>1.0</v>
      </c>
      <c r="F50" s="55">
        <v>100.0</v>
      </c>
      <c r="G50" s="55" t="s">
        <v>77</v>
      </c>
      <c r="H50" s="55">
        <v>2.0</v>
      </c>
      <c r="I50" s="55"/>
      <c r="J50" s="59"/>
      <c r="K50" s="96"/>
      <c r="L50" s="55">
        <v>10.0</v>
      </c>
      <c r="M50" s="69"/>
      <c r="N50" s="59"/>
      <c r="O50" s="88"/>
      <c r="P50" s="59"/>
      <c r="Q50" s="73"/>
      <c r="R50" s="74"/>
      <c r="S50" s="28" t="s">
        <v>1682</v>
      </c>
      <c r="T50" s="59"/>
      <c r="U50" s="59"/>
      <c r="V50" s="59"/>
      <c r="W50" s="59"/>
      <c r="X50" s="59"/>
      <c r="Y50" s="59"/>
      <c r="Z50" s="59"/>
      <c r="AA50" s="59"/>
      <c r="AB50" s="78"/>
      <c r="AC50" s="78"/>
      <c r="AD50" s="59"/>
      <c r="AE50" s="59"/>
    </row>
    <row r="51">
      <c r="A51" s="71" t="s">
        <v>1684</v>
      </c>
      <c r="B51" s="125">
        <v>2.0</v>
      </c>
      <c r="C51" s="55">
        <v>130.0</v>
      </c>
      <c r="D51" s="83">
        <v>8.93</v>
      </c>
      <c r="E51" s="55">
        <v>1.0</v>
      </c>
      <c r="F51" s="55">
        <v>100.0</v>
      </c>
      <c r="G51" s="55" t="s">
        <v>77</v>
      </c>
      <c r="H51" s="55">
        <v>2.0</v>
      </c>
      <c r="I51" s="55"/>
      <c r="J51" s="59"/>
      <c r="K51" s="96"/>
      <c r="L51" s="55">
        <v>10.0</v>
      </c>
      <c r="M51" s="69"/>
      <c r="N51" s="59"/>
      <c r="O51" s="88"/>
      <c r="P51" s="59"/>
      <c r="Q51" s="73"/>
      <c r="R51" s="74"/>
      <c r="S51" s="28" t="s">
        <v>1688</v>
      </c>
      <c r="T51" s="59"/>
      <c r="U51" s="59"/>
      <c r="V51" s="59"/>
      <c r="W51" s="59"/>
      <c r="X51" s="59"/>
      <c r="Y51" s="59"/>
      <c r="Z51" s="59"/>
      <c r="AA51" s="59"/>
      <c r="AB51" s="78"/>
      <c r="AC51" s="78"/>
      <c r="AD51" s="59"/>
      <c r="AE51" s="59"/>
    </row>
    <row r="52">
      <c r="A52" s="71" t="s">
        <v>1690</v>
      </c>
      <c r="B52" s="125">
        <v>3.0</v>
      </c>
      <c r="C52" s="55">
        <v>130.0</v>
      </c>
      <c r="D52" s="83">
        <v>8.93</v>
      </c>
      <c r="E52" s="55">
        <v>1.0</v>
      </c>
      <c r="F52" s="55">
        <v>100.0</v>
      </c>
      <c r="G52" s="55" t="s">
        <v>77</v>
      </c>
      <c r="H52" s="55">
        <v>2.0</v>
      </c>
      <c r="I52" s="55"/>
      <c r="J52" s="59"/>
      <c r="K52" s="96" t="s">
        <v>1659</v>
      </c>
      <c r="L52" s="55">
        <v>10.0</v>
      </c>
      <c r="M52" s="85" t="s">
        <v>1691</v>
      </c>
      <c r="N52" s="55">
        <v>0.22</v>
      </c>
      <c r="O52" s="71" t="s">
        <v>92</v>
      </c>
      <c r="P52" s="59"/>
      <c r="Q52" s="73"/>
      <c r="R52" s="28" t="s">
        <v>1692</v>
      </c>
      <c r="S52" s="28" t="s">
        <v>1693</v>
      </c>
      <c r="T52" s="59"/>
      <c r="U52" s="59"/>
      <c r="V52" s="59"/>
      <c r="W52" s="59"/>
      <c r="X52" s="59"/>
      <c r="Y52" s="59"/>
      <c r="Z52" s="59"/>
      <c r="AA52" s="59"/>
      <c r="AB52" s="78"/>
      <c r="AC52" s="78"/>
      <c r="AD52" s="55">
        <v>3.0</v>
      </c>
      <c r="AE52" s="55">
        <v>4.0</v>
      </c>
    </row>
    <row r="53">
      <c r="A53" s="71" t="s">
        <v>1696</v>
      </c>
      <c r="B53" s="125">
        <v>4.0</v>
      </c>
      <c r="C53" s="55">
        <v>130.0</v>
      </c>
      <c r="D53" s="83">
        <v>8.93</v>
      </c>
      <c r="E53" s="55">
        <v>1.0</v>
      </c>
      <c r="F53" s="55">
        <v>100.0</v>
      </c>
      <c r="G53" s="55" t="s">
        <v>77</v>
      </c>
      <c r="H53" s="55">
        <v>2.0</v>
      </c>
      <c r="I53" s="55"/>
      <c r="J53" s="59"/>
      <c r="K53" s="96" t="s">
        <v>948</v>
      </c>
      <c r="L53" s="55">
        <v>10.0</v>
      </c>
      <c r="M53" s="85" t="s">
        <v>1698</v>
      </c>
      <c r="N53" s="55">
        <v>0.22</v>
      </c>
      <c r="O53" s="71" t="s">
        <v>92</v>
      </c>
      <c r="P53" s="59"/>
      <c r="Q53" s="73"/>
      <c r="R53" s="28" t="s">
        <v>1700</v>
      </c>
      <c r="S53" s="28" t="s">
        <v>1350</v>
      </c>
      <c r="T53" s="59"/>
      <c r="U53" s="59"/>
      <c r="V53" s="59"/>
      <c r="W53" s="59"/>
      <c r="X53" s="59"/>
      <c r="Y53" s="59"/>
      <c r="Z53" s="59"/>
      <c r="AA53" s="59"/>
      <c r="AB53" s="78"/>
      <c r="AC53" s="78"/>
      <c r="AD53" s="59"/>
      <c r="AE53" s="55">
        <v>1.0</v>
      </c>
    </row>
    <row r="54">
      <c r="A54" s="71" t="s">
        <v>1704</v>
      </c>
      <c r="B54" s="125">
        <v>5.0</v>
      </c>
      <c r="C54" s="55">
        <v>130.0</v>
      </c>
      <c r="D54" s="83">
        <v>8.93</v>
      </c>
      <c r="E54" s="55">
        <v>1.0</v>
      </c>
      <c r="F54" s="55">
        <v>100.0</v>
      </c>
      <c r="G54" s="55" t="s">
        <v>77</v>
      </c>
      <c r="H54" s="55">
        <v>2.0</v>
      </c>
      <c r="I54" s="55"/>
      <c r="J54" s="59"/>
      <c r="K54" s="96"/>
      <c r="L54" s="55">
        <v>10.0</v>
      </c>
      <c r="M54" s="69"/>
      <c r="N54" s="59"/>
      <c r="O54" s="88"/>
      <c r="P54" s="59"/>
      <c r="Q54" s="73"/>
      <c r="R54" s="74"/>
      <c r="S54" s="28" t="s">
        <v>147</v>
      </c>
      <c r="T54" s="59"/>
      <c r="U54" s="59"/>
      <c r="V54" s="59"/>
      <c r="W54" s="59"/>
      <c r="X54" s="59"/>
      <c r="Y54" s="59"/>
      <c r="Z54" s="59"/>
      <c r="AA54" s="59"/>
      <c r="AB54" s="78"/>
      <c r="AC54" s="78"/>
      <c r="AD54" s="59"/>
      <c r="AE54" s="59"/>
    </row>
    <row r="55">
      <c r="A55" s="71" t="s">
        <v>1709</v>
      </c>
      <c r="B55" s="125">
        <v>7.0</v>
      </c>
      <c r="C55" s="55">
        <v>130.0</v>
      </c>
      <c r="D55" s="83">
        <v>8.93</v>
      </c>
      <c r="E55" s="55">
        <v>1.0</v>
      </c>
      <c r="F55" s="55">
        <v>100.0</v>
      </c>
      <c r="G55" s="55" t="s">
        <v>77</v>
      </c>
      <c r="H55" s="55">
        <v>2.0</v>
      </c>
      <c r="I55" s="55"/>
      <c r="J55" s="59"/>
      <c r="K55" s="96" t="s">
        <v>1712</v>
      </c>
      <c r="L55" s="55">
        <v>10.0</v>
      </c>
      <c r="M55" s="85" t="s">
        <v>1455</v>
      </c>
      <c r="N55" s="55">
        <v>0.22</v>
      </c>
      <c r="O55" s="71" t="s">
        <v>92</v>
      </c>
      <c r="P55" s="59"/>
      <c r="Q55" s="73"/>
      <c r="R55" s="28" t="s">
        <v>1714</v>
      </c>
      <c r="S55" s="28" t="s">
        <v>1715</v>
      </c>
      <c r="T55" s="59"/>
      <c r="U55" s="59"/>
      <c r="V55" s="59"/>
      <c r="W55" s="59"/>
      <c r="X55" s="59"/>
      <c r="Y55" s="59"/>
      <c r="Z55" s="59"/>
      <c r="AA55" s="59"/>
      <c r="AB55" s="78"/>
      <c r="AC55" s="78"/>
      <c r="AD55" s="55">
        <v>1.0</v>
      </c>
      <c r="AE55" s="55">
        <v>1.0</v>
      </c>
    </row>
    <row r="56">
      <c r="A56" s="71" t="s">
        <v>1719</v>
      </c>
      <c r="B56" s="78"/>
      <c r="C56" s="55">
        <v>130.0</v>
      </c>
      <c r="D56" s="83">
        <v>8.93</v>
      </c>
      <c r="E56" s="55">
        <v>1.0</v>
      </c>
      <c r="F56" s="55">
        <v>100.0</v>
      </c>
      <c r="G56" s="55" t="s">
        <v>77</v>
      </c>
      <c r="H56" s="55">
        <v>2.0</v>
      </c>
      <c r="I56" s="55"/>
      <c r="J56" s="59"/>
      <c r="K56" s="96" t="s">
        <v>1000</v>
      </c>
      <c r="L56" s="55">
        <v>10.0</v>
      </c>
      <c r="M56" s="85" t="s">
        <v>1723</v>
      </c>
      <c r="N56" s="55">
        <v>0.22</v>
      </c>
      <c r="O56" s="88"/>
      <c r="P56" s="59"/>
      <c r="Q56" s="73"/>
      <c r="R56" s="28" t="s">
        <v>1726</v>
      </c>
      <c r="S56" s="74"/>
      <c r="T56" s="59"/>
      <c r="U56" s="59"/>
      <c r="V56" s="59"/>
      <c r="W56" s="59"/>
      <c r="X56" s="59"/>
      <c r="Y56" s="59"/>
      <c r="Z56" s="59"/>
      <c r="AA56" s="59"/>
      <c r="AB56" s="78"/>
      <c r="AC56" s="78"/>
      <c r="AD56" s="59"/>
      <c r="AE56" s="59"/>
    </row>
    <row r="57">
      <c r="A57" s="71" t="s">
        <v>1728</v>
      </c>
      <c r="B57" s="78"/>
      <c r="C57" s="55">
        <v>70.0</v>
      </c>
      <c r="D57" s="83">
        <v>8.93</v>
      </c>
      <c r="E57" s="55">
        <v>1.0</v>
      </c>
      <c r="F57" s="55">
        <v>100.0</v>
      </c>
      <c r="G57" s="55" t="s">
        <v>77</v>
      </c>
      <c r="H57" s="55">
        <v>2.0</v>
      </c>
      <c r="I57" s="55"/>
      <c r="J57" s="59"/>
      <c r="K57" s="96" t="s">
        <v>591</v>
      </c>
      <c r="L57" s="55">
        <v>10.0</v>
      </c>
      <c r="M57" s="85" t="s">
        <v>1730</v>
      </c>
      <c r="N57" s="55">
        <v>0.22</v>
      </c>
      <c r="O57" s="71" t="s">
        <v>118</v>
      </c>
      <c r="P57" s="59"/>
      <c r="Q57" s="73"/>
      <c r="R57" s="100" t="s">
        <v>1732</v>
      </c>
      <c r="S57" s="28" t="s">
        <v>1733</v>
      </c>
      <c r="T57" s="102" t="s">
        <v>99</v>
      </c>
      <c r="U57" s="59"/>
      <c r="V57" s="59"/>
      <c r="W57" s="59"/>
      <c r="X57" s="59"/>
      <c r="Y57" s="102" t="s">
        <v>266</v>
      </c>
      <c r="Z57" s="59"/>
      <c r="AA57" s="59"/>
      <c r="AB57" s="78"/>
      <c r="AC57" s="78"/>
      <c r="AD57" s="59"/>
      <c r="AE57" s="59"/>
    </row>
    <row r="58">
      <c r="A58" s="71" t="s">
        <v>1739</v>
      </c>
      <c r="B58" s="78"/>
      <c r="C58" s="55">
        <v>70.0</v>
      </c>
      <c r="D58" s="83">
        <v>8.93</v>
      </c>
      <c r="E58" s="55">
        <v>1.0</v>
      </c>
      <c r="F58" s="55">
        <v>100.0</v>
      </c>
      <c r="G58" s="55" t="s">
        <v>77</v>
      </c>
      <c r="H58" s="55">
        <v>2.0</v>
      </c>
      <c r="I58" s="55"/>
      <c r="J58" s="59"/>
      <c r="K58" s="96" t="s">
        <v>1741</v>
      </c>
      <c r="L58" s="55">
        <v>10.0</v>
      </c>
      <c r="M58" s="85" t="s">
        <v>1742</v>
      </c>
      <c r="N58" s="55">
        <v>0.22</v>
      </c>
      <c r="O58" s="71" t="s">
        <v>102</v>
      </c>
      <c r="P58" s="59"/>
      <c r="Q58" s="73"/>
      <c r="R58" s="28" t="s">
        <v>1743</v>
      </c>
      <c r="S58" s="28" t="s">
        <v>1744</v>
      </c>
      <c r="T58" s="102" t="s">
        <v>99</v>
      </c>
      <c r="U58" s="59"/>
      <c r="V58" s="59"/>
      <c r="W58" s="59"/>
      <c r="X58" s="59"/>
      <c r="Y58" s="59"/>
      <c r="Z58" s="59"/>
      <c r="AA58" s="59"/>
      <c r="AB58" s="78"/>
      <c r="AC58" s="78"/>
      <c r="AD58" s="59"/>
      <c r="AE58" s="59"/>
    </row>
    <row r="59">
      <c r="A59" s="71" t="s">
        <v>1746</v>
      </c>
      <c r="B59" s="78"/>
      <c r="C59" s="55">
        <v>70.0</v>
      </c>
      <c r="D59" s="83">
        <v>8.93</v>
      </c>
      <c r="E59" s="55">
        <v>1.0</v>
      </c>
      <c r="F59" s="55">
        <v>100.0</v>
      </c>
      <c r="G59" s="55" t="s">
        <v>77</v>
      </c>
      <c r="H59" s="55">
        <v>2.0</v>
      </c>
      <c r="I59" s="55"/>
      <c r="J59" s="59"/>
      <c r="K59" s="96" t="s">
        <v>1748</v>
      </c>
      <c r="L59" s="55">
        <v>10.0</v>
      </c>
      <c r="M59" s="85" t="s">
        <v>1749</v>
      </c>
      <c r="N59" s="55">
        <v>0.22</v>
      </c>
      <c r="O59" s="71" t="s">
        <v>102</v>
      </c>
      <c r="P59" s="59"/>
      <c r="Q59" s="73"/>
      <c r="R59" s="28" t="s">
        <v>1751</v>
      </c>
      <c r="S59" s="28" t="s">
        <v>1744</v>
      </c>
      <c r="T59" s="59"/>
      <c r="U59" s="59"/>
      <c r="V59" s="59"/>
      <c r="W59" s="59"/>
      <c r="X59" s="59"/>
      <c r="Y59" s="59"/>
      <c r="Z59" s="59"/>
      <c r="AA59" s="59"/>
      <c r="AB59" s="78"/>
      <c r="AC59" s="78"/>
      <c r="AD59" s="59"/>
      <c r="AE59" s="59"/>
    </row>
    <row r="60">
      <c r="A60" s="71"/>
      <c r="B60" s="78"/>
      <c r="C60" s="55"/>
      <c r="D60" s="83"/>
      <c r="E60" s="55"/>
      <c r="F60" s="55"/>
      <c r="G60" s="55"/>
      <c r="H60" s="55"/>
      <c r="I60" s="59"/>
      <c r="J60" s="59"/>
      <c r="K60" s="67"/>
      <c r="L60" s="55"/>
      <c r="M60" s="85"/>
      <c r="N60" s="59"/>
      <c r="O60" s="88"/>
      <c r="P60" s="59"/>
      <c r="Q60" s="73"/>
      <c r="R60" s="74"/>
      <c r="S60" s="74"/>
      <c r="T60" s="59"/>
      <c r="U60" s="59"/>
      <c r="V60" s="59"/>
      <c r="W60" s="59"/>
      <c r="X60" s="59"/>
      <c r="Y60" s="59"/>
      <c r="Z60" s="59"/>
      <c r="AA60" s="59"/>
      <c r="AB60" s="78"/>
      <c r="AC60" s="78"/>
      <c r="AD60" s="59"/>
      <c r="AE60" s="59"/>
    </row>
    <row r="61">
      <c r="A61" s="169"/>
      <c r="B61" s="174"/>
      <c r="C61" s="171" t="s">
        <v>1760</v>
      </c>
      <c r="D61" s="172"/>
      <c r="E61" s="174"/>
      <c r="F61" s="174"/>
      <c r="G61" s="173"/>
      <c r="H61" s="174"/>
      <c r="I61" s="174"/>
      <c r="J61" s="174"/>
      <c r="K61" s="177"/>
      <c r="L61" s="174"/>
      <c r="M61" s="178"/>
      <c r="N61" s="179"/>
      <c r="O61" s="181"/>
      <c r="P61" s="224"/>
      <c r="Q61" s="183"/>
      <c r="R61" s="184"/>
      <c r="S61" s="18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</row>
    <row r="62">
      <c r="A62" s="71" t="s">
        <v>1772</v>
      </c>
      <c r="B62" s="78"/>
      <c r="C62" s="55">
        <v>65.0</v>
      </c>
      <c r="D62" s="83">
        <v>7.304</v>
      </c>
      <c r="E62" s="55">
        <v>1.0</v>
      </c>
      <c r="F62" s="55">
        <v>70.0</v>
      </c>
      <c r="G62" s="55" t="s">
        <v>77</v>
      </c>
      <c r="H62" s="55">
        <v>2.0</v>
      </c>
      <c r="I62" s="59"/>
      <c r="J62" s="59"/>
      <c r="K62" s="67"/>
      <c r="L62" s="55">
        <v>0.5</v>
      </c>
      <c r="M62" s="85" t="s">
        <v>84</v>
      </c>
      <c r="N62" s="59"/>
      <c r="O62" s="88"/>
      <c r="P62" s="59"/>
      <c r="Q62" s="73"/>
      <c r="R62" s="74"/>
      <c r="S62" s="74"/>
      <c r="T62" s="59"/>
      <c r="U62" s="59"/>
      <c r="V62" s="59"/>
      <c r="W62" s="59"/>
      <c r="X62" s="59"/>
      <c r="Y62" s="59"/>
      <c r="Z62" s="59"/>
      <c r="AA62" s="59"/>
      <c r="AB62" s="78"/>
      <c r="AC62" s="78"/>
      <c r="AD62" s="59"/>
      <c r="AE62" s="59"/>
    </row>
    <row r="63">
      <c r="A63" s="71" t="s">
        <v>1780</v>
      </c>
      <c r="B63" s="78"/>
      <c r="C63" s="55">
        <v>65.0</v>
      </c>
      <c r="D63" s="83">
        <v>7.304</v>
      </c>
      <c r="E63" s="55">
        <v>1.0</v>
      </c>
      <c r="F63" s="55">
        <v>70.0</v>
      </c>
      <c r="G63" s="55" t="s">
        <v>77</v>
      </c>
      <c r="H63" s="55">
        <v>2.0</v>
      </c>
      <c r="I63" s="55" t="s">
        <v>113</v>
      </c>
      <c r="J63" s="59"/>
      <c r="K63" s="67"/>
      <c r="L63" s="55">
        <v>0.5</v>
      </c>
      <c r="M63" s="85" t="s">
        <v>84</v>
      </c>
      <c r="N63" s="55">
        <v>0.2</v>
      </c>
      <c r="O63" s="71" t="s">
        <v>97</v>
      </c>
      <c r="P63" s="59"/>
      <c r="Q63" s="73"/>
      <c r="R63" s="28" t="s">
        <v>1785</v>
      </c>
      <c r="S63" s="74"/>
      <c r="T63" s="59"/>
      <c r="U63" s="59"/>
      <c r="V63" s="59"/>
      <c r="W63" s="59"/>
      <c r="X63" s="59"/>
      <c r="Y63" s="59"/>
      <c r="Z63" s="59"/>
      <c r="AA63" s="59"/>
      <c r="AB63" s="78"/>
      <c r="AC63" s="78"/>
      <c r="AD63" s="55">
        <v>1.0</v>
      </c>
      <c r="AE63" s="59"/>
    </row>
    <row r="64">
      <c r="A64" s="71" t="s">
        <v>1789</v>
      </c>
      <c r="B64" s="78"/>
      <c r="C64" s="55">
        <v>65.0</v>
      </c>
      <c r="D64" s="83">
        <v>7.304</v>
      </c>
      <c r="E64" s="55">
        <v>1.0</v>
      </c>
      <c r="F64" s="55">
        <v>70.0</v>
      </c>
      <c r="G64" s="55" t="s">
        <v>77</v>
      </c>
      <c r="H64" s="55">
        <v>2.0</v>
      </c>
      <c r="I64" s="59"/>
      <c r="J64" s="59"/>
      <c r="K64" s="67"/>
      <c r="L64" s="55">
        <v>0.5</v>
      </c>
      <c r="M64" s="85" t="s">
        <v>84</v>
      </c>
      <c r="N64" s="55">
        <v>0.2</v>
      </c>
      <c r="O64" s="71"/>
      <c r="P64" s="59"/>
      <c r="Q64" s="73"/>
      <c r="R64" s="28"/>
      <c r="S64" s="28" t="s">
        <v>1793</v>
      </c>
      <c r="T64" s="59"/>
      <c r="U64" s="59"/>
      <c r="V64" s="59"/>
      <c r="W64" s="59"/>
      <c r="X64" s="59"/>
      <c r="Y64" s="59"/>
      <c r="Z64" s="59"/>
      <c r="AA64" s="59"/>
      <c r="AB64" s="78"/>
      <c r="AC64" s="78"/>
      <c r="AD64" s="59"/>
      <c r="AE64" s="59"/>
    </row>
    <row r="65">
      <c r="A65" s="71" t="s">
        <v>1795</v>
      </c>
      <c r="B65" s="78"/>
      <c r="C65" s="55">
        <v>65.0</v>
      </c>
      <c r="D65" s="83">
        <v>7.304</v>
      </c>
      <c r="E65" s="55">
        <v>1.0</v>
      </c>
      <c r="F65" s="55">
        <v>70.0</v>
      </c>
      <c r="G65" s="55" t="s">
        <v>77</v>
      </c>
      <c r="H65" s="55">
        <v>2.0</v>
      </c>
      <c r="I65" s="59"/>
      <c r="J65" s="59"/>
      <c r="K65" s="67"/>
      <c r="L65" s="55">
        <v>0.5</v>
      </c>
      <c r="M65" s="85" t="s">
        <v>84</v>
      </c>
      <c r="N65" s="59"/>
      <c r="O65" s="88"/>
      <c r="P65" s="59"/>
      <c r="Q65" s="73"/>
      <c r="R65" s="74"/>
      <c r="S65" s="74"/>
      <c r="T65" s="59"/>
      <c r="U65" s="59"/>
      <c r="V65" s="59"/>
      <c r="W65" s="59"/>
      <c r="X65" s="59"/>
      <c r="Y65" s="59"/>
      <c r="Z65" s="59"/>
      <c r="AA65" s="59"/>
      <c r="AB65" s="78"/>
      <c r="AC65" s="78"/>
      <c r="AD65" s="59"/>
      <c r="AE65" s="59"/>
    </row>
    <row r="66">
      <c r="A66" s="71" t="s">
        <v>1801</v>
      </c>
      <c r="B66" s="78"/>
      <c r="C66" s="55">
        <v>65.0</v>
      </c>
      <c r="D66" s="83">
        <v>7.304</v>
      </c>
      <c r="E66" s="55">
        <v>1.0</v>
      </c>
      <c r="F66" s="55">
        <v>70.0</v>
      </c>
      <c r="G66" s="55" t="s">
        <v>77</v>
      </c>
      <c r="H66" s="55">
        <v>2.0</v>
      </c>
      <c r="I66" s="59"/>
      <c r="J66" s="59"/>
      <c r="K66" s="67"/>
      <c r="L66" s="55">
        <v>0.5</v>
      </c>
      <c r="M66" s="85" t="s">
        <v>84</v>
      </c>
      <c r="N66" s="59"/>
      <c r="O66" s="88"/>
      <c r="P66" s="59"/>
      <c r="Q66" s="73"/>
      <c r="R66" s="74"/>
      <c r="S66" s="74"/>
      <c r="T66" s="59"/>
      <c r="U66" s="59"/>
      <c r="V66" s="59"/>
      <c r="W66" s="59"/>
      <c r="X66" s="59"/>
      <c r="Y66" s="59"/>
      <c r="Z66" s="59"/>
      <c r="AA66" s="59"/>
      <c r="AB66" s="78"/>
      <c r="AC66" s="78"/>
      <c r="AD66" s="59"/>
      <c r="AE66" s="59"/>
    </row>
    <row r="67">
      <c r="A67" s="71" t="s">
        <v>1807</v>
      </c>
      <c r="B67" s="78"/>
      <c r="C67" s="55">
        <v>65.0</v>
      </c>
      <c r="D67" s="83">
        <v>7.304</v>
      </c>
      <c r="E67" s="55">
        <v>1.0</v>
      </c>
      <c r="F67" s="55">
        <v>70.0</v>
      </c>
      <c r="G67" s="55" t="s">
        <v>77</v>
      </c>
      <c r="H67" s="55">
        <v>2.0</v>
      </c>
      <c r="I67" s="59"/>
      <c r="J67" s="59"/>
      <c r="K67" s="67"/>
      <c r="L67" s="55">
        <v>0.5</v>
      </c>
      <c r="M67" s="85" t="s">
        <v>84</v>
      </c>
      <c r="N67" s="59"/>
      <c r="O67" s="88"/>
      <c r="P67" s="59"/>
      <c r="Q67" s="73"/>
      <c r="R67" s="74"/>
      <c r="S67" s="28" t="s">
        <v>1793</v>
      </c>
      <c r="T67" s="59"/>
      <c r="U67" s="59"/>
      <c r="V67" s="59"/>
      <c r="W67" s="59"/>
      <c r="X67" s="59"/>
      <c r="Y67" s="59"/>
      <c r="Z67" s="59"/>
      <c r="AA67" s="59"/>
      <c r="AB67" s="78"/>
      <c r="AC67" s="78"/>
      <c r="AD67" s="59"/>
      <c r="AE67" s="59"/>
    </row>
    <row r="68">
      <c r="A68" s="71" t="s">
        <v>1813</v>
      </c>
      <c r="B68" s="78"/>
      <c r="C68" s="55">
        <v>65.0</v>
      </c>
      <c r="D68" s="83">
        <v>7.304</v>
      </c>
      <c r="E68" s="55">
        <v>1.0</v>
      </c>
      <c r="F68" s="55">
        <v>70.0</v>
      </c>
      <c r="G68" s="55" t="s">
        <v>77</v>
      </c>
      <c r="H68" s="55">
        <v>2.0</v>
      </c>
      <c r="I68" s="59"/>
      <c r="J68" s="59"/>
      <c r="K68" s="96" t="s">
        <v>1815</v>
      </c>
      <c r="L68" s="55">
        <v>0.5</v>
      </c>
      <c r="M68" s="85" t="s">
        <v>84</v>
      </c>
      <c r="N68" s="59"/>
      <c r="O68" s="71" t="s">
        <v>118</v>
      </c>
      <c r="P68" s="59"/>
      <c r="Q68" s="73"/>
      <c r="R68" s="28" t="s">
        <v>134</v>
      </c>
      <c r="S68" s="28" t="s">
        <v>1816</v>
      </c>
      <c r="T68" s="59"/>
      <c r="U68" s="59"/>
      <c r="V68" s="59"/>
      <c r="W68" s="59"/>
      <c r="X68" s="59"/>
      <c r="Y68" s="59"/>
      <c r="Z68" s="59"/>
      <c r="AA68" s="59"/>
      <c r="AB68" s="78"/>
      <c r="AC68" s="78"/>
      <c r="AD68" s="59"/>
      <c r="AE68" s="59"/>
    </row>
    <row r="69">
      <c r="A69" s="71" t="s">
        <v>1818</v>
      </c>
      <c r="B69" s="78"/>
      <c r="C69" s="55">
        <v>65.0</v>
      </c>
      <c r="D69" s="83">
        <v>7.304</v>
      </c>
      <c r="E69" s="55">
        <v>1.0</v>
      </c>
      <c r="F69" s="55">
        <v>70.0</v>
      </c>
      <c r="G69" s="55" t="s">
        <v>77</v>
      </c>
      <c r="H69" s="55">
        <v>2.0</v>
      </c>
      <c r="I69" s="59"/>
      <c r="J69" s="59"/>
      <c r="K69" s="96" t="s">
        <v>1820</v>
      </c>
      <c r="L69" s="55">
        <v>0.5</v>
      </c>
      <c r="M69" s="85" t="s">
        <v>84</v>
      </c>
      <c r="N69" s="55">
        <v>0.2</v>
      </c>
      <c r="O69" s="71" t="s">
        <v>92</v>
      </c>
      <c r="P69" s="59"/>
      <c r="Q69" s="73"/>
      <c r="R69" s="28" t="s">
        <v>1821</v>
      </c>
      <c r="S69" s="74"/>
      <c r="T69" s="59"/>
      <c r="U69" s="59"/>
      <c r="V69" s="59"/>
      <c r="W69" s="59"/>
      <c r="X69" s="59"/>
      <c r="Y69" s="59"/>
      <c r="Z69" s="59"/>
      <c r="AA69" s="59"/>
      <c r="AB69" s="78"/>
      <c r="AC69" s="78"/>
      <c r="AD69" s="59"/>
      <c r="AE69" s="59"/>
    </row>
    <row r="70">
      <c r="A70" s="71" t="s">
        <v>1824</v>
      </c>
      <c r="B70" s="78"/>
      <c r="C70" s="55">
        <v>65.0</v>
      </c>
      <c r="D70" s="83">
        <v>7.304</v>
      </c>
      <c r="E70" s="55">
        <v>1.0</v>
      </c>
      <c r="F70" s="55">
        <v>70.0</v>
      </c>
      <c r="G70" s="55" t="s">
        <v>77</v>
      </c>
      <c r="H70" s="55">
        <v>2.0</v>
      </c>
      <c r="I70" s="59"/>
      <c r="J70" s="59"/>
      <c r="K70" s="96" t="s">
        <v>459</v>
      </c>
      <c r="L70" s="55">
        <v>0.5</v>
      </c>
      <c r="M70" s="85" t="s">
        <v>84</v>
      </c>
      <c r="N70" s="55">
        <v>0.2</v>
      </c>
      <c r="O70" s="71" t="s">
        <v>97</v>
      </c>
      <c r="P70" s="59"/>
      <c r="Q70" s="73"/>
      <c r="R70" s="28" t="s">
        <v>1828</v>
      </c>
      <c r="S70" s="74"/>
      <c r="T70" s="59"/>
      <c r="U70" s="59"/>
      <c r="V70" s="59"/>
      <c r="W70" s="59"/>
      <c r="X70" s="59"/>
      <c r="Y70" s="59"/>
      <c r="Z70" s="59"/>
      <c r="AA70" s="59"/>
      <c r="AB70" s="78"/>
      <c r="AC70" s="78"/>
      <c r="AD70" s="59"/>
      <c r="AE70" s="55">
        <v>1.0</v>
      </c>
    </row>
    <row r="71">
      <c r="A71" s="71" t="s">
        <v>1829</v>
      </c>
      <c r="B71" s="78"/>
      <c r="C71" s="55">
        <v>65.0</v>
      </c>
      <c r="D71" s="83">
        <v>7.304</v>
      </c>
      <c r="E71" s="55">
        <v>1.0</v>
      </c>
      <c r="F71" s="55">
        <v>70.0</v>
      </c>
      <c r="G71" s="55" t="s">
        <v>77</v>
      </c>
      <c r="H71" s="55">
        <v>2.0</v>
      </c>
      <c r="I71" s="59"/>
      <c r="J71" s="59"/>
      <c r="K71" s="96" t="s">
        <v>1831</v>
      </c>
      <c r="L71" s="55">
        <v>0.5</v>
      </c>
      <c r="M71" s="85" t="s">
        <v>84</v>
      </c>
      <c r="N71" s="55">
        <v>0.2</v>
      </c>
      <c r="O71" s="71" t="s">
        <v>102</v>
      </c>
      <c r="P71" s="59"/>
      <c r="Q71" s="73"/>
      <c r="R71" s="28" t="s">
        <v>1832</v>
      </c>
      <c r="S71" s="74"/>
      <c r="T71" s="102" t="s">
        <v>99</v>
      </c>
      <c r="U71" s="102" t="s">
        <v>266</v>
      </c>
      <c r="V71" s="59"/>
      <c r="W71" s="59"/>
      <c r="X71" s="59"/>
      <c r="Y71" s="59"/>
      <c r="Z71" s="59"/>
      <c r="AA71" s="59"/>
      <c r="AB71" s="78"/>
      <c r="AC71" s="78"/>
      <c r="AD71" s="59"/>
      <c r="AE71" s="59"/>
    </row>
    <row r="72">
      <c r="A72" s="71" t="s">
        <v>1836</v>
      </c>
      <c r="B72" s="78"/>
      <c r="C72" s="55">
        <v>65.0</v>
      </c>
      <c r="D72" s="83">
        <v>7.304</v>
      </c>
      <c r="E72" s="55">
        <v>1.0</v>
      </c>
      <c r="F72" s="55">
        <v>70.0</v>
      </c>
      <c r="G72" s="55" t="s">
        <v>77</v>
      </c>
      <c r="H72" s="55">
        <v>2.0</v>
      </c>
      <c r="I72" s="55" t="s">
        <v>603</v>
      </c>
      <c r="J72" s="59"/>
      <c r="K72" s="67"/>
      <c r="L72" s="55">
        <v>0.5</v>
      </c>
      <c r="M72" s="85" t="s">
        <v>84</v>
      </c>
      <c r="N72" s="59"/>
      <c r="O72" s="71" t="s">
        <v>118</v>
      </c>
      <c r="P72" s="59"/>
      <c r="Q72" s="73"/>
      <c r="R72" s="74"/>
      <c r="S72" s="74"/>
      <c r="T72" s="59"/>
      <c r="U72" s="59"/>
      <c r="V72" s="59"/>
      <c r="W72" s="59"/>
      <c r="X72" s="59"/>
      <c r="Y72" s="59"/>
      <c r="Z72" s="59"/>
      <c r="AA72" s="59"/>
      <c r="AB72" s="78"/>
      <c r="AC72" s="78"/>
      <c r="AD72" s="59"/>
      <c r="AE72" s="59"/>
    </row>
    <row r="73">
      <c r="A73" s="71" t="s">
        <v>1842</v>
      </c>
      <c r="B73" s="78"/>
      <c r="C73" s="55">
        <v>65.0</v>
      </c>
      <c r="D73" s="83">
        <v>7.304</v>
      </c>
      <c r="E73" s="55">
        <v>1.0</v>
      </c>
      <c r="F73" s="55">
        <v>70.0</v>
      </c>
      <c r="G73" s="55" t="s">
        <v>77</v>
      </c>
      <c r="H73" s="55">
        <v>2.0</v>
      </c>
      <c r="I73" s="55" t="s">
        <v>1398</v>
      </c>
      <c r="J73" s="59"/>
      <c r="K73" s="96" t="s">
        <v>1844</v>
      </c>
      <c r="L73" s="55">
        <v>0.5</v>
      </c>
      <c r="M73" s="85" t="s">
        <v>84</v>
      </c>
      <c r="N73" s="55">
        <v>0.2</v>
      </c>
      <c r="O73" s="71" t="s">
        <v>92</v>
      </c>
      <c r="P73" s="59"/>
      <c r="Q73" s="73"/>
      <c r="R73" s="28" t="s">
        <v>1847</v>
      </c>
      <c r="S73" s="74"/>
      <c r="T73" s="59"/>
      <c r="U73" s="59"/>
      <c r="V73" s="59"/>
      <c r="W73" s="59"/>
      <c r="X73" s="59"/>
      <c r="Y73" s="59"/>
      <c r="Z73" s="59"/>
      <c r="AA73" s="59"/>
      <c r="AB73" s="78"/>
      <c r="AC73" s="78"/>
      <c r="AD73" s="59"/>
      <c r="AE73" s="59"/>
    </row>
    <row r="74">
      <c r="A74" s="71" t="s">
        <v>1849</v>
      </c>
      <c r="B74" s="78"/>
      <c r="C74" s="55">
        <v>65.0</v>
      </c>
      <c r="D74" s="83">
        <v>7.304</v>
      </c>
      <c r="E74" s="55">
        <v>1.0</v>
      </c>
      <c r="F74" s="55">
        <v>70.0</v>
      </c>
      <c r="G74" s="55" t="s">
        <v>77</v>
      </c>
      <c r="H74" s="55">
        <v>2.0</v>
      </c>
      <c r="I74" s="59"/>
      <c r="J74" s="59"/>
      <c r="K74" s="96" t="s">
        <v>1852</v>
      </c>
      <c r="L74" s="55">
        <v>0.5</v>
      </c>
      <c r="M74" s="85" t="s">
        <v>84</v>
      </c>
      <c r="N74" s="55">
        <v>0.2</v>
      </c>
      <c r="O74" s="71" t="s">
        <v>92</v>
      </c>
      <c r="P74" s="59"/>
      <c r="Q74" s="73"/>
      <c r="R74" s="28" t="s">
        <v>1855</v>
      </c>
      <c r="S74" s="74"/>
      <c r="T74" s="59"/>
      <c r="U74" s="59"/>
      <c r="V74" s="59"/>
      <c r="W74" s="59"/>
      <c r="X74" s="59"/>
      <c r="Y74" s="59"/>
      <c r="Z74" s="59"/>
      <c r="AA74" s="59"/>
      <c r="AB74" s="78"/>
      <c r="AC74" s="78"/>
      <c r="AD74" s="59"/>
      <c r="AE74" s="59"/>
    </row>
    <row r="75">
      <c r="A75" s="71" t="s">
        <v>1857</v>
      </c>
      <c r="B75" s="78"/>
      <c r="C75" s="55">
        <v>65.0</v>
      </c>
      <c r="D75" s="83">
        <v>7.304</v>
      </c>
      <c r="E75" s="55">
        <v>1.0</v>
      </c>
      <c r="F75" s="55">
        <v>70.0</v>
      </c>
      <c r="G75" s="55" t="s">
        <v>77</v>
      </c>
      <c r="H75" s="55">
        <v>2.0</v>
      </c>
      <c r="I75" s="59"/>
      <c r="J75" s="59"/>
      <c r="K75" s="96" t="s">
        <v>1858</v>
      </c>
      <c r="L75" s="55">
        <v>0.5</v>
      </c>
      <c r="M75" s="85" t="s">
        <v>84</v>
      </c>
      <c r="N75" s="55">
        <v>0.2</v>
      </c>
      <c r="O75" s="71" t="s">
        <v>97</v>
      </c>
      <c r="P75" s="59"/>
      <c r="Q75" s="73"/>
      <c r="R75" s="28" t="s">
        <v>325</v>
      </c>
      <c r="S75" s="74"/>
      <c r="T75" s="59"/>
      <c r="U75" s="59"/>
      <c r="V75" s="59"/>
      <c r="W75" s="59"/>
      <c r="X75" s="59"/>
      <c r="Y75" s="59"/>
      <c r="Z75" s="59"/>
      <c r="AA75" s="59"/>
      <c r="AB75" s="78"/>
      <c r="AC75" s="78"/>
      <c r="AD75" s="55">
        <v>2.0</v>
      </c>
      <c r="AE75" s="55">
        <v>2.0</v>
      </c>
    </row>
    <row r="76">
      <c r="A76" s="71" t="s">
        <v>1861</v>
      </c>
      <c r="B76" s="78"/>
      <c r="C76" s="55">
        <v>65.0</v>
      </c>
      <c r="D76" s="83">
        <v>7.304</v>
      </c>
      <c r="E76" s="55">
        <v>1.0</v>
      </c>
      <c r="F76" s="55">
        <v>70.0</v>
      </c>
      <c r="G76" s="55" t="s">
        <v>77</v>
      </c>
      <c r="H76" s="55">
        <v>2.0</v>
      </c>
      <c r="I76" s="59"/>
      <c r="J76" s="59"/>
      <c r="K76" s="67"/>
      <c r="L76" s="55">
        <v>0.5</v>
      </c>
      <c r="M76" s="85" t="s">
        <v>84</v>
      </c>
      <c r="N76" s="55"/>
      <c r="O76" s="88"/>
      <c r="P76" s="59"/>
      <c r="Q76" s="73"/>
      <c r="R76" s="28" t="s">
        <v>325</v>
      </c>
      <c r="S76" s="28" t="s">
        <v>147</v>
      </c>
      <c r="T76" s="59"/>
      <c r="U76" s="59"/>
      <c r="V76" s="59"/>
      <c r="W76" s="59"/>
      <c r="X76" s="59"/>
      <c r="Y76" s="59"/>
      <c r="Z76" s="59"/>
      <c r="AA76" s="59"/>
      <c r="AB76" s="78"/>
      <c r="AC76" s="78"/>
      <c r="AD76" s="59"/>
      <c r="AE76" s="59"/>
    </row>
    <row r="77">
      <c r="A77" s="71" t="s">
        <v>1868</v>
      </c>
      <c r="B77" s="78"/>
      <c r="C77" s="55">
        <v>65.0</v>
      </c>
      <c r="D77" s="83">
        <v>7.304</v>
      </c>
      <c r="E77" s="55">
        <v>1.0</v>
      </c>
      <c r="F77" s="55">
        <v>70.0</v>
      </c>
      <c r="G77" s="55" t="s">
        <v>77</v>
      </c>
      <c r="H77" s="55">
        <v>2.0</v>
      </c>
      <c r="I77" s="59"/>
      <c r="J77" s="59"/>
      <c r="K77" s="96" t="s">
        <v>1871</v>
      </c>
      <c r="L77" s="55">
        <v>0.5</v>
      </c>
      <c r="M77" s="85" t="s">
        <v>84</v>
      </c>
      <c r="N77" s="59"/>
      <c r="O77" s="71" t="s">
        <v>102</v>
      </c>
      <c r="P77" s="59"/>
      <c r="Q77" s="73"/>
      <c r="R77" s="28" t="s">
        <v>395</v>
      </c>
      <c r="S77" s="74"/>
      <c r="T77" s="59"/>
      <c r="U77" s="59"/>
      <c r="V77" s="59"/>
      <c r="W77" s="59"/>
      <c r="X77" s="59"/>
      <c r="Y77" s="59"/>
      <c r="Z77" s="59"/>
      <c r="AA77" s="59"/>
      <c r="AB77" s="78"/>
      <c r="AC77" s="78"/>
      <c r="AD77" s="59"/>
      <c r="AE77" s="59"/>
    </row>
    <row r="78">
      <c r="A78" s="71" t="s">
        <v>1875</v>
      </c>
      <c r="B78" s="78"/>
      <c r="C78" s="55">
        <v>65.0</v>
      </c>
      <c r="D78" s="83">
        <v>7.304</v>
      </c>
      <c r="E78" s="55">
        <v>1.0</v>
      </c>
      <c r="F78" s="55">
        <v>70.0</v>
      </c>
      <c r="G78" s="55" t="s">
        <v>77</v>
      </c>
      <c r="H78" s="55">
        <v>2.0</v>
      </c>
      <c r="I78" s="59"/>
      <c r="J78" s="59"/>
      <c r="K78" s="67"/>
      <c r="L78" s="55">
        <v>0.5</v>
      </c>
      <c r="M78" s="85" t="s">
        <v>84</v>
      </c>
      <c r="N78" s="59"/>
      <c r="O78" s="88"/>
      <c r="P78" s="59"/>
      <c r="Q78" s="73"/>
      <c r="R78" s="74"/>
      <c r="S78" s="28" t="s">
        <v>1793</v>
      </c>
      <c r="T78" s="59"/>
      <c r="U78" s="59"/>
      <c r="V78" s="59"/>
      <c r="W78" s="59"/>
      <c r="X78" s="59"/>
      <c r="Y78" s="59"/>
      <c r="Z78" s="59"/>
      <c r="AA78" s="59"/>
      <c r="AB78" s="78"/>
      <c r="AC78" s="78"/>
      <c r="AD78" s="59"/>
      <c r="AE78" s="59"/>
    </row>
    <row r="79">
      <c r="A79" s="71" t="s">
        <v>1881</v>
      </c>
      <c r="B79" s="78"/>
      <c r="C79" s="55">
        <v>65.0</v>
      </c>
      <c r="D79" s="83">
        <v>7.304</v>
      </c>
      <c r="E79" s="55">
        <v>1.0</v>
      </c>
      <c r="F79" s="55">
        <v>70.0</v>
      </c>
      <c r="G79" s="55" t="s">
        <v>77</v>
      </c>
      <c r="H79" s="55">
        <v>2.0</v>
      </c>
      <c r="I79" s="59"/>
      <c r="J79" s="59"/>
      <c r="K79" s="96" t="s">
        <v>409</v>
      </c>
      <c r="L79" s="55">
        <v>0.5</v>
      </c>
      <c r="M79" s="85" t="s">
        <v>84</v>
      </c>
      <c r="N79" s="59"/>
      <c r="O79" s="71" t="s">
        <v>102</v>
      </c>
      <c r="P79" s="59"/>
      <c r="Q79" s="73"/>
      <c r="R79" s="28" t="s">
        <v>1886</v>
      </c>
      <c r="S79" s="28" t="s">
        <v>1816</v>
      </c>
      <c r="T79" s="59"/>
      <c r="U79" s="59"/>
      <c r="V79" s="59"/>
      <c r="W79" s="59"/>
      <c r="X79" s="59"/>
      <c r="Y79" s="59"/>
      <c r="Z79" s="59"/>
      <c r="AA79" s="59"/>
      <c r="AB79" s="78"/>
      <c r="AC79" s="78"/>
      <c r="AD79" s="59"/>
      <c r="AE79" s="59"/>
    </row>
    <row r="80">
      <c r="A80" s="71" t="s">
        <v>1889</v>
      </c>
      <c r="B80" s="78"/>
      <c r="C80" s="55">
        <v>65.0</v>
      </c>
      <c r="D80" s="83">
        <v>7.304</v>
      </c>
      <c r="E80" s="55">
        <v>1.0</v>
      </c>
      <c r="F80" s="55">
        <v>70.0</v>
      </c>
      <c r="G80" s="55" t="s">
        <v>77</v>
      </c>
      <c r="H80" s="55">
        <v>2.0</v>
      </c>
      <c r="I80" s="59"/>
      <c r="J80" s="59"/>
      <c r="K80" s="96" t="s">
        <v>1892</v>
      </c>
      <c r="L80" s="55">
        <v>0.5</v>
      </c>
      <c r="M80" s="85" t="s">
        <v>84</v>
      </c>
      <c r="N80" s="55">
        <v>0.2</v>
      </c>
      <c r="O80" s="71" t="s">
        <v>97</v>
      </c>
      <c r="P80" s="59"/>
      <c r="Q80" s="73"/>
      <c r="R80" s="28" t="s">
        <v>325</v>
      </c>
      <c r="S80" s="74"/>
      <c r="T80" s="59"/>
      <c r="U80" s="59"/>
      <c r="V80" s="59"/>
      <c r="W80" s="59"/>
      <c r="X80" s="59"/>
      <c r="Y80" s="59"/>
      <c r="Z80" s="59"/>
      <c r="AA80" s="59"/>
      <c r="AB80" s="78"/>
      <c r="AC80" s="78"/>
      <c r="AD80" s="55">
        <v>1.0</v>
      </c>
      <c r="AE80" s="59"/>
    </row>
    <row r="81">
      <c r="A81" s="71" t="s">
        <v>1897</v>
      </c>
      <c r="B81" s="78"/>
      <c r="C81" s="55">
        <v>65.0</v>
      </c>
      <c r="D81" s="83">
        <v>7.304</v>
      </c>
      <c r="E81" s="55">
        <v>1.0</v>
      </c>
      <c r="F81" s="55">
        <v>100.0</v>
      </c>
      <c r="G81" s="55" t="s">
        <v>77</v>
      </c>
      <c r="H81" s="55">
        <v>2.0</v>
      </c>
      <c r="I81" s="59"/>
      <c r="J81" s="59"/>
      <c r="K81" s="67"/>
      <c r="L81" s="55">
        <v>0.5</v>
      </c>
      <c r="M81" s="85" t="s">
        <v>84</v>
      </c>
      <c r="N81" s="59"/>
      <c r="O81" s="71" t="s">
        <v>118</v>
      </c>
      <c r="P81" s="59"/>
      <c r="Q81" s="73"/>
      <c r="R81" s="28" t="s">
        <v>1904</v>
      </c>
      <c r="S81" s="74"/>
      <c r="T81" s="59"/>
      <c r="U81" s="59"/>
      <c r="V81" s="59"/>
      <c r="W81" s="59"/>
      <c r="X81" s="59"/>
      <c r="Y81" s="59"/>
      <c r="Z81" s="59"/>
      <c r="AA81" s="59"/>
      <c r="AB81" s="78"/>
      <c r="AC81" s="78"/>
      <c r="AD81" s="59"/>
      <c r="AE81" s="59"/>
    </row>
    <row r="82">
      <c r="A82" s="71" t="s">
        <v>1907</v>
      </c>
      <c r="B82" s="78"/>
      <c r="C82" s="55">
        <v>65.0</v>
      </c>
      <c r="D82" s="83">
        <v>7.304</v>
      </c>
      <c r="E82" s="55">
        <v>1.0</v>
      </c>
      <c r="F82" s="55">
        <v>100.0</v>
      </c>
      <c r="G82" s="55" t="s">
        <v>77</v>
      </c>
      <c r="H82" s="55">
        <v>2.0</v>
      </c>
      <c r="I82" s="59"/>
      <c r="J82" s="59"/>
      <c r="K82" s="67"/>
      <c r="L82" s="55">
        <v>0.5</v>
      </c>
      <c r="M82" s="85" t="s">
        <v>84</v>
      </c>
      <c r="N82" s="55"/>
      <c r="O82" s="88"/>
      <c r="P82" s="59"/>
      <c r="Q82" s="73"/>
      <c r="R82" s="74"/>
      <c r="S82" s="28" t="s">
        <v>1793</v>
      </c>
      <c r="T82" s="59"/>
      <c r="U82" s="59"/>
      <c r="V82" s="59"/>
      <c r="W82" s="59"/>
      <c r="X82" s="59"/>
      <c r="Y82" s="59"/>
      <c r="Z82" s="59"/>
      <c r="AA82" s="59"/>
      <c r="AB82" s="78"/>
      <c r="AC82" s="78"/>
      <c r="AD82" s="59"/>
      <c r="AE82" s="59"/>
    </row>
    <row r="83">
      <c r="A83" s="71" t="s">
        <v>1915</v>
      </c>
      <c r="B83" s="78"/>
      <c r="C83" s="55">
        <v>65.0</v>
      </c>
      <c r="D83" s="83">
        <v>7.304</v>
      </c>
      <c r="E83" s="55">
        <v>1.0</v>
      </c>
      <c r="F83" s="55">
        <v>100.0</v>
      </c>
      <c r="G83" s="55" t="s">
        <v>77</v>
      </c>
      <c r="H83" s="55">
        <v>2.0</v>
      </c>
      <c r="I83" s="55" t="s">
        <v>131</v>
      </c>
      <c r="J83" s="59"/>
      <c r="K83" s="67"/>
      <c r="L83" s="55">
        <v>0.5</v>
      </c>
      <c r="M83" s="85" t="s">
        <v>84</v>
      </c>
      <c r="N83" s="55"/>
      <c r="O83" s="71" t="s">
        <v>209</v>
      </c>
      <c r="P83" s="59"/>
      <c r="Q83" s="73"/>
      <c r="R83" s="74"/>
      <c r="S83" s="28" t="s">
        <v>1816</v>
      </c>
      <c r="T83" s="59"/>
      <c r="U83" s="59"/>
      <c r="V83" s="59"/>
      <c r="W83" s="59"/>
      <c r="X83" s="59"/>
      <c r="Y83" s="59"/>
      <c r="Z83" s="59"/>
      <c r="AA83" s="59"/>
      <c r="AB83" s="78"/>
      <c r="AC83" s="78"/>
      <c r="AD83" s="59"/>
      <c r="AE83" s="59"/>
    </row>
    <row r="84">
      <c r="A84" s="71" t="s">
        <v>1918</v>
      </c>
      <c r="B84" s="78"/>
      <c r="C84" s="55">
        <v>65.0</v>
      </c>
      <c r="D84" s="83">
        <v>7.304</v>
      </c>
      <c r="E84" s="55">
        <v>1.0</v>
      </c>
      <c r="F84" s="55">
        <v>100.0</v>
      </c>
      <c r="G84" s="55" t="s">
        <v>77</v>
      </c>
      <c r="H84" s="55">
        <v>2.0</v>
      </c>
      <c r="I84" s="59"/>
      <c r="J84" s="59"/>
      <c r="K84" s="96" t="s">
        <v>1920</v>
      </c>
      <c r="L84" s="55">
        <v>0.5</v>
      </c>
      <c r="M84" s="85" t="s">
        <v>84</v>
      </c>
      <c r="N84" s="55"/>
      <c r="O84" s="71" t="s">
        <v>92</v>
      </c>
      <c r="P84" s="59"/>
      <c r="Q84" s="73"/>
      <c r="R84" s="28" t="s">
        <v>1921</v>
      </c>
      <c r="S84" s="74"/>
      <c r="T84" s="59"/>
      <c r="U84" s="59"/>
      <c r="V84" s="59"/>
      <c r="W84" s="59"/>
      <c r="X84" s="59"/>
      <c r="Y84" s="59"/>
      <c r="Z84" s="59"/>
      <c r="AA84" s="59"/>
      <c r="AB84" s="78"/>
      <c r="AC84" s="78"/>
      <c r="AD84" s="59"/>
      <c r="AE84" s="55" t="s">
        <v>179</v>
      </c>
    </row>
    <row r="85">
      <c r="A85" s="71" t="s">
        <v>1923</v>
      </c>
      <c r="B85" s="125">
        <v>1.0</v>
      </c>
      <c r="C85" s="55">
        <v>65.0</v>
      </c>
      <c r="D85" s="83">
        <v>7.304</v>
      </c>
      <c r="E85" s="55">
        <v>1.0</v>
      </c>
      <c r="F85" s="55">
        <v>100.0</v>
      </c>
      <c r="G85" s="55" t="s">
        <v>77</v>
      </c>
      <c r="H85" s="55">
        <v>2.0</v>
      </c>
      <c r="I85" s="55" t="s">
        <v>401</v>
      </c>
      <c r="J85" s="59"/>
      <c r="K85" s="67"/>
      <c r="L85" s="55">
        <v>0.5</v>
      </c>
      <c r="M85" s="85" t="s">
        <v>84</v>
      </c>
      <c r="N85" s="55"/>
      <c r="O85" s="71" t="s">
        <v>102</v>
      </c>
      <c r="P85" s="59"/>
      <c r="Q85" s="73"/>
      <c r="R85" s="28" t="s">
        <v>737</v>
      </c>
      <c r="S85" s="74"/>
      <c r="T85" s="59"/>
      <c r="U85" s="59"/>
      <c r="V85" s="59"/>
      <c r="W85" s="59"/>
      <c r="X85" s="59"/>
      <c r="Y85" s="59"/>
      <c r="Z85" s="59"/>
      <c r="AA85" s="59"/>
      <c r="AB85" s="78"/>
      <c r="AC85" s="78"/>
      <c r="AD85" s="59"/>
      <c r="AE85" s="59"/>
    </row>
    <row r="86">
      <c r="A86" s="71" t="s">
        <v>1933</v>
      </c>
      <c r="B86" s="125">
        <v>2.0</v>
      </c>
      <c r="C86" s="55">
        <v>65.0</v>
      </c>
      <c r="D86" s="83">
        <v>7.304</v>
      </c>
      <c r="E86" s="55">
        <v>1.0</v>
      </c>
      <c r="F86" s="55">
        <v>100.0</v>
      </c>
      <c r="G86" s="55" t="s">
        <v>77</v>
      </c>
      <c r="H86" s="55">
        <v>2.0</v>
      </c>
      <c r="I86" s="55" t="s">
        <v>108</v>
      </c>
      <c r="J86" s="59"/>
      <c r="K86" s="67"/>
      <c r="L86" s="55">
        <v>0.5</v>
      </c>
      <c r="M86" s="85" t="s">
        <v>84</v>
      </c>
      <c r="N86" s="55"/>
      <c r="O86" s="71" t="s">
        <v>92</v>
      </c>
      <c r="P86" s="59"/>
      <c r="Q86" s="73"/>
      <c r="R86" s="28" t="s">
        <v>737</v>
      </c>
      <c r="S86" s="74"/>
      <c r="T86" s="59"/>
      <c r="U86" s="59"/>
      <c r="V86" s="59"/>
      <c r="W86" s="59"/>
      <c r="X86" s="59"/>
      <c r="Y86" s="59"/>
      <c r="Z86" s="59"/>
      <c r="AA86" s="59"/>
      <c r="AB86" s="78"/>
      <c r="AC86" s="78"/>
      <c r="AD86" s="59"/>
      <c r="AE86" s="59"/>
    </row>
    <row r="87">
      <c r="A87" s="71" t="s">
        <v>1938</v>
      </c>
      <c r="B87" s="78"/>
      <c r="C87" s="55">
        <v>65.0</v>
      </c>
      <c r="D87" s="83">
        <v>7.304</v>
      </c>
      <c r="E87" s="55">
        <v>1.0</v>
      </c>
      <c r="F87" s="55">
        <v>100.0</v>
      </c>
      <c r="G87" s="55" t="s">
        <v>77</v>
      </c>
      <c r="H87" s="55">
        <v>2.0</v>
      </c>
      <c r="I87" s="55" t="s">
        <v>183</v>
      </c>
      <c r="J87" s="59"/>
      <c r="K87" s="67"/>
      <c r="L87" s="55">
        <v>0.5</v>
      </c>
      <c r="M87" s="85" t="s">
        <v>84</v>
      </c>
      <c r="N87" s="55">
        <v>0.2</v>
      </c>
      <c r="O87" s="71" t="s">
        <v>92</v>
      </c>
      <c r="P87" s="59"/>
      <c r="Q87" s="73"/>
      <c r="R87" s="28" t="s">
        <v>1943</v>
      </c>
      <c r="S87" s="74"/>
      <c r="T87" s="102" t="s">
        <v>99</v>
      </c>
      <c r="U87" s="59"/>
      <c r="V87" s="59"/>
      <c r="W87" s="59"/>
      <c r="X87" s="59"/>
      <c r="Y87" s="59"/>
      <c r="Z87" s="102" t="s">
        <v>266</v>
      </c>
      <c r="AA87" s="59"/>
      <c r="AB87" s="78"/>
      <c r="AC87" s="78"/>
      <c r="AD87" s="59"/>
      <c r="AE87" s="59"/>
    </row>
    <row r="88">
      <c r="A88" s="249" t="s">
        <v>1946</v>
      </c>
      <c r="B88" s="78"/>
      <c r="C88" s="55">
        <v>65.0</v>
      </c>
      <c r="D88" s="83">
        <v>7.304</v>
      </c>
      <c r="E88" s="55">
        <v>1.0</v>
      </c>
      <c r="F88" s="55">
        <v>100.0</v>
      </c>
      <c r="G88" s="55" t="s">
        <v>77</v>
      </c>
      <c r="H88" s="55">
        <v>2.0</v>
      </c>
      <c r="I88" s="59"/>
      <c r="J88" s="59"/>
      <c r="K88" s="96" t="s">
        <v>1969</v>
      </c>
      <c r="L88" s="55">
        <v>0.5</v>
      </c>
      <c r="M88" s="85" t="s">
        <v>84</v>
      </c>
      <c r="N88" s="55">
        <v>0.2</v>
      </c>
      <c r="O88" s="71" t="s">
        <v>92</v>
      </c>
      <c r="P88" s="55" t="s">
        <v>546</v>
      </c>
      <c r="Q88" s="107"/>
      <c r="R88" s="28" t="s">
        <v>1970</v>
      </c>
      <c r="S88" s="74"/>
      <c r="T88" s="59"/>
      <c r="U88" s="59"/>
      <c r="V88" s="59"/>
      <c r="W88" s="59"/>
      <c r="X88" s="59"/>
      <c r="Y88" s="59"/>
      <c r="Z88" s="59"/>
      <c r="AA88" s="59"/>
      <c r="AB88" s="78"/>
      <c r="AC88" s="78"/>
      <c r="AD88" s="55">
        <v>1.0</v>
      </c>
      <c r="AE88" s="55">
        <v>5.0</v>
      </c>
    </row>
    <row r="89">
      <c r="A89" s="71"/>
      <c r="B89" s="78"/>
      <c r="C89" s="55"/>
      <c r="D89" s="83"/>
      <c r="E89" s="55"/>
      <c r="F89" s="55"/>
      <c r="G89" s="55"/>
      <c r="H89" s="55"/>
      <c r="I89" s="59"/>
      <c r="J89" s="59"/>
      <c r="K89" s="67"/>
      <c r="L89" s="55"/>
      <c r="M89" s="85"/>
      <c r="N89" s="55"/>
      <c r="O89" s="88"/>
      <c r="P89" s="59"/>
      <c r="Q89" s="73"/>
      <c r="R89" s="74"/>
      <c r="S89" s="74"/>
      <c r="T89" s="59"/>
      <c r="U89" s="59"/>
      <c r="V89" s="59"/>
      <c r="W89" s="59"/>
      <c r="X89" s="59"/>
      <c r="Y89" s="59"/>
      <c r="Z89" s="59"/>
      <c r="AA89" s="59"/>
      <c r="AB89" s="78"/>
      <c r="AC89" s="78"/>
      <c r="AD89" s="59"/>
      <c r="AE89" s="59"/>
    </row>
    <row r="90">
      <c r="A90" s="169"/>
      <c r="B90" s="174"/>
      <c r="C90" s="171" t="s">
        <v>1978</v>
      </c>
      <c r="D90" s="172"/>
      <c r="E90" s="174"/>
      <c r="F90" s="174"/>
      <c r="G90" s="173"/>
      <c r="H90" s="174"/>
      <c r="I90" s="174"/>
      <c r="J90" s="174"/>
      <c r="K90" s="177"/>
      <c r="L90" s="174"/>
      <c r="M90" s="178"/>
      <c r="N90" s="179"/>
      <c r="O90" s="181"/>
      <c r="P90" s="224"/>
      <c r="Q90" s="183"/>
      <c r="R90" s="184"/>
      <c r="S90" s="18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>
      <c r="A91" s="71" t="s">
        <v>1984</v>
      </c>
      <c r="B91" s="78"/>
      <c r="C91" s="55">
        <v>100.0</v>
      </c>
      <c r="D91" s="83">
        <v>4.607</v>
      </c>
      <c r="E91" s="55">
        <v>1.0</v>
      </c>
      <c r="F91" s="55"/>
      <c r="G91" s="55" t="s">
        <v>77</v>
      </c>
      <c r="H91" s="55">
        <v>2.0</v>
      </c>
      <c r="I91" s="59"/>
      <c r="J91" s="59"/>
      <c r="K91" s="67"/>
      <c r="L91" s="55">
        <v>12.0</v>
      </c>
      <c r="M91" s="85">
        <v>13.4</v>
      </c>
      <c r="N91" s="55">
        <v>0.09</v>
      </c>
      <c r="O91" s="88"/>
      <c r="P91" s="59"/>
      <c r="Q91" s="73"/>
      <c r="R91" s="74"/>
      <c r="S91" s="74"/>
      <c r="T91" s="59"/>
      <c r="U91" s="59"/>
      <c r="V91" s="59"/>
      <c r="W91" s="59"/>
      <c r="X91" s="59"/>
      <c r="Y91" s="59"/>
      <c r="Z91" s="59"/>
      <c r="AA91" s="59"/>
      <c r="AB91" s="78"/>
      <c r="AC91" s="78"/>
      <c r="AD91" s="59"/>
      <c r="AE91" s="59"/>
    </row>
    <row r="92">
      <c r="A92" s="71" t="s">
        <v>1990</v>
      </c>
      <c r="B92" s="78"/>
      <c r="C92" s="55">
        <v>100.0</v>
      </c>
      <c r="D92" s="83">
        <v>4.607</v>
      </c>
      <c r="E92" s="55">
        <v>1.0</v>
      </c>
      <c r="F92" s="59"/>
      <c r="G92" s="55" t="s">
        <v>77</v>
      </c>
      <c r="H92" s="55">
        <v>2.0</v>
      </c>
      <c r="I92" s="59"/>
      <c r="J92" s="59"/>
      <c r="K92" s="67"/>
      <c r="L92" s="55">
        <v>12.0</v>
      </c>
      <c r="M92" s="69"/>
      <c r="N92" s="55"/>
      <c r="O92" s="88"/>
      <c r="P92" s="59"/>
      <c r="Q92" s="73"/>
      <c r="R92" s="74"/>
      <c r="S92" s="28" t="s">
        <v>1994</v>
      </c>
      <c r="T92" s="59"/>
      <c r="U92" s="59"/>
      <c r="V92" s="59"/>
      <c r="W92" s="59"/>
      <c r="X92" s="59"/>
      <c r="Y92" s="59"/>
      <c r="Z92" s="59"/>
      <c r="AA92" s="59"/>
      <c r="AB92" s="78"/>
      <c r="AC92" s="78"/>
      <c r="AD92" s="59"/>
      <c r="AE92" s="59"/>
    </row>
    <row r="93">
      <c r="A93" s="71" t="s">
        <v>1996</v>
      </c>
      <c r="B93" s="78"/>
      <c r="C93" s="55">
        <v>100.0</v>
      </c>
      <c r="D93" s="83">
        <v>4.607</v>
      </c>
      <c r="E93" s="55">
        <v>1.0</v>
      </c>
      <c r="F93" s="59"/>
      <c r="G93" s="55" t="s">
        <v>77</v>
      </c>
      <c r="H93" s="55">
        <v>2.0</v>
      </c>
      <c r="I93" s="55" t="s">
        <v>1998</v>
      </c>
      <c r="J93" s="59"/>
      <c r="K93" s="96" t="s">
        <v>1999</v>
      </c>
      <c r="L93" s="55">
        <v>12.0</v>
      </c>
      <c r="M93" s="85">
        <v>14.4</v>
      </c>
      <c r="N93" s="55"/>
      <c r="O93" s="88"/>
      <c r="P93" s="55"/>
      <c r="Q93" s="73"/>
      <c r="R93" s="28" t="s">
        <v>2001</v>
      </c>
      <c r="S93" s="74"/>
      <c r="T93" s="59"/>
      <c r="U93" s="59"/>
      <c r="V93" s="59"/>
      <c r="W93" s="59"/>
      <c r="X93" s="59"/>
      <c r="Y93" s="59"/>
      <c r="Z93" s="59"/>
      <c r="AA93" s="59"/>
      <c r="AB93" s="78"/>
      <c r="AC93" s="78"/>
      <c r="AD93" s="59"/>
      <c r="AE93" s="59"/>
    </row>
    <row r="94">
      <c r="A94" s="71" t="s">
        <v>2007</v>
      </c>
      <c r="B94" s="78"/>
      <c r="C94" s="55">
        <v>100.0</v>
      </c>
      <c r="D94" s="83">
        <v>4.607</v>
      </c>
      <c r="E94" s="55">
        <v>1.0</v>
      </c>
      <c r="F94" s="59"/>
      <c r="G94" s="55" t="s">
        <v>77</v>
      </c>
      <c r="H94" s="55">
        <v>2.0</v>
      </c>
      <c r="I94" s="55" t="s">
        <v>176</v>
      </c>
      <c r="J94" s="59"/>
      <c r="K94" s="96" t="s">
        <v>2009</v>
      </c>
      <c r="L94" s="55">
        <v>12.0</v>
      </c>
      <c r="M94" s="69"/>
      <c r="N94" s="55"/>
      <c r="O94" s="88"/>
      <c r="P94" s="59"/>
      <c r="Q94" s="73"/>
      <c r="R94" s="74"/>
      <c r="S94" s="74"/>
      <c r="T94" s="59"/>
      <c r="U94" s="59"/>
      <c r="V94" s="59"/>
      <c r="W94" s="59"/>
      <c r="X94" s="59"/>
      <c r="Y94" s="59"/>
      <c r="Z94" s="59"/>
      <c r="AA94" s="59"/>
      <c r="AB94" s="78"/>
      <c r="AC94" s="78"/>
      <c r="AD94" s="59"/>
      <c r="AE94" s="59"/>
    </row>
    <row r="95">
      <c r="A95" s="71" t="s">
        <v>2013</v>
      </c>
      <c r="B95" s="78"/>
      <c r="C95" s="55">
        <v>100.0</v>
      </c>
      <c r="D95" s="83">
        <v>4.607</v>
      </c>
      <c r="E95" s="55">
        <v>1.0</v>
      </c>
      <c r="F95" s="59"/>
      <c r="G95" s="55" t="s">
        <v>77</v>
      </c>
      <c r="H95" s="55">
        <v>2.0</v>
      </c>
      <c r="I95" s="59"/>
      <c r="J95" s="59"/>
      <c r="K95" s="96" t="s">
        <v>2015</v>
      </c>
      <c r="L95" s="55">
        <v>12.0</v>
      </c>
      <c r="M95" s="85">
        <v>13.6</v>
      </c>
      <c r="N95" s="55"/>
      <c r="O95" s="88"/>
      <c r="P95" s="55"/>
      <c r="Q95" s="73"/>
      <c r="R95" s="28" t="s">
        <v>2016</v>
      </c>
      <c r="S95" s="74"/>
      <c r="T95" s="59"/>
      <c r="U95" s="59"/>
      <c r="V95" s="59"/>
      <c r="W95" s="59"/>
      <c r="X95" s="59"/>
      <c r="Y95" s="59"/>
      <c r="Z95" s="59"/>
      <c r="AA95" s="59"/>
      <c r="AB95" s="78"/>
      <c r="AC95" s="78"/>
      <c r="AD95" s="59"/>
      <c r="AE95" s="59"/>
    </row>
    <row r="96">
      <c r="A96" s="71" t="s">
        <v>2018</v>
      </c>
      <c r="B96" s="78"/>
      <c r="C96" s="55">
        <v>100.0</v>
      </c>
      <c r="D96" s="83">
        <v>4.607</v>
      </c>
      <c r="E96" s="55">
        <v>1.0</v>
      </c>
      <c r="F96" s="59"/>
      <c r="G96" s="55" t="s">
        <v>77</v>
      </c>
      <c r="H96" s="55">
        <v>2.0</v>
      </c>
      <c r="I96" s="59"/>
      <c r="J96" s="59"/>
      <c r="K96" s="96" t="s">
        <v>2020</v>
      </c>
      <c r="L96" s="55">
        <v>12.0</v>
      </c>
      <c r="M96" s="85">
        <v>13.9</v>
      </c>
      <c r="N96" s="55"/>
      <c r="O96" s="88"/>
      <c r="P96" s="55"/>
      <c r="Q96" s="73"/>
      <c r="R96" s="28" t="s">
        <v>2027</v>
      </c>
      <c r="S96" s="74"/>
      <c r="T96" s="59"/>
      <c r="U96" s="59"/>
      <c r="V96" s="59"/>
      <c r="W96" s="59"/>
      <c r="X96" s="59"/>
      <c r="Y96" s="59"/>
      <c r="Z96" s="59"/>
      <c r="AA96" s="59"/>
      <c r="AB96" s="78"/>
      <c r="AC96" s="78"/>
      <c r="AD96" s="59"/>
      <c r="AE96" s="59"/>
    </row>
    <row r="97">
      <c r="A97" s="71" t="s">
        <v>2033</v>
      </c>
      <c r="B97" s="78"/>
      <c r="C97" s="55">
        <v>100.0</v>
      </c>
      <c r="D97" s="83">
        <v>4.607</v>
      </c>
      <c r="E97" s="55">
        <v>1.0</v>
      </c>
      <c r="F97" s="59"/>
      <c r="G97" s="55" t="s">
        <v>77</v>
      </c>
      <c r="H97" s="55">
        <v>2.0</v>
      </c>
      <c r="I97" s="59"/>
      <c r="J97" s="59"/>
      <c r="K97" s="67"/>
      <c r="L97" s="55">
        <v>12.0</v>
      </c>
      <c r="M97" s="69"/>
      <c r="N97" s="55"/>
      <c r="O97" s="88"/>
      <c r="P97" s="59"/>
      <c r="Q97" s="73"/>
      <c r="R97" s="74"/>
      <c r="S97" s="74"/>
      <c r="T97" s="59"/>
      <c r="U97" s="59"/>
      <c r="V97" s="59"/>
      <c r="W97" s="59"/>
      <c r="X97" s="59"/>
      <c r="Y97" s="59"/>
      <c r="Z97" s="59"/>
      <c r="AA97" s="59"/>
      <c r="AB97" s="78"/>
      <c r="AC97" s="78"/>
      <c r="AD97" s="59"/>
      <c r="AE97" s="59"/>
    </row>
    <row r="98">
      <c r="A98" s="71" t="s">
        <v>2038</v>
      </c>
      <c r="B98" s="78"/>
      <c r="C98" s="55">
        <v>100.0</v>
      </c>
      <c r="D98" s="83">
        <v>4.607</v>
      </c>
      <c r="E98" s="55">
        <v>1.0</v>
      </c>
      <c r="F98" s="59"/>
      <c r="G98" s="55" t="s">
        <v>77</v>
      </c>
      <c r="H98" s="55">
        <v>2.0</v>
      </c>
      <c r="I98" s="59"/>
      <c r="J98" s="59"/>
      <c r="K98" s="96" t="s">
        <v>402</v>
      </c>
      <c r="L98" s="55">
        <v>12.0</v>
      </c>
      <c r="M98" s="85">
        <v>13.2</v>
      </c>
      <c r="N98" s="55">
        <v>0.09</v>
      </c>
      <c r="O98" s="71" t="s">
        <v>102</v>
      </c>
      <c r="P98" s="55"/>
      <c r="Q98" s="73"/>
      <c r="R98" s="28" t="s">
        <v>2042</v>
      </c>
      <c r="S98" s="74"/>
      <c r="T98" s="59"/>
      <c r="U98" s="59"/>
      <c r="V98" s="59"/>
      <c r="W98" s="59"/>
      <c r="X98" s="59"/>
      <c r="Y98" s="59"/>
      <c r="Z98" s="59"/>
      <c r="AA98" s="59"/>
      <c r="AB98" s="78"/>
      <c r="AC98" s="78"/>
      <c r="AD98" s="59"/>
      <c r="AE98" s="59"/>
    </row>
    <row r="99">
      <c r="A99" s="71" t="s">
        <v>2043</v>
      </c>
      <c r="B99" s="78"/>
      <c r="C99" s="55">
        <v>100.0</v>
      </c>
      <c r="D99" s="83">
        <v>4.607</v>
      </c>
      <c r="E99" s="55">
        <v>1.0</v>
      </c>
      <c r="F99" s="59"/>
      <c r="G99" s="55" t="s">
        <v>77</v>
      </c>
      <c r="H99" s="55">
        <v>2.0</v>
      </c>
      <c r="I99" s="59"/>
      <c r="J99" s="59"/>
      <c r="K99" s="96" t="s">
        <v>2044</v>
      </c>
      <c r="L99" s="55">
        <v>12.0</v>
      </c>
      <c r="M99" s="85">
        <v>13.8</v>
      </c>
      <c r="N99" s="55">
        <v>0.09</v>
      </c>
      <c r="O99" s="71" t="s">
        <v>102</v>
      </c>
      <c r="P99" s="55"/>
      <c r="Q99" s="73"/>
      <c r="R99" s="28" t="s">
        <v>2045</v>
      </c>
      <c r="S99" s="74"/>
      <c r="T99" s="59"/>
      <c r="U99" s="59"/>
      <c r="V99" s="59"/>
      <c r="W99" s="59"/>
      <c r="X99" s="59"/>
      <c r="Y99" s="59"/>
      <c r="Z99" s="59"/>
      <c r="AA99" s="59"/>
      <c r="AB99" s="78"/>
      <c r="AC99" s="78"/>
      <c r="AD99" s="59"/>
      <c r="AE99" s="59"/>
    </row>
    <row r="100">
      <c r="A100" s="71" t="s">
        <v>2047</v>
      </c>
      <c r="B100" s="78"/>
      <c r="C100" s="55">
        <v>100.0</v>
      </c>
      <c r="D100" s="83">
        <v>4.607</v>
      </c>
      <c r="E100" s="55">
        <v>1.0</v>
      </c>
      <c r="F100" s="59"/>
      <c r="G100" s="55" t="s">
        <v>77</v>
      </c>
      <c r="H100" s="55">
        <v>2.0</v>
      </c>
      <c r="I100" s="59"/>
      <c r="J100" s="59"/>
      <c r="K100" s="67"/>
      <c r="L100" s="55">
        <v>12.0</v>
      </c>
      <c r="M100" s="69"/>
      <c r="N100" s="55"/>
      <c r="O100" s="88"/>
      <c r="P100" s="59"/>
      <c r="Q100" s="73"/>
      <c r="R100" s="74"/>
      <c r="S100" s="28" t="s">
        <v>2051</v>
      </c>
      <c r="T100" s="59"/>
      <c r="U100" s="59"/>
      <c r="V100" s="59"/>
      <c r="W100" s="59"/>
      <c r="X100" s="59"/>
      <c r="Y100" s="59"/>
      <c r="Z100" s="59"/>
      <c r="AA100" s="59"/>
      <c r="AB100" s="78"/>
      <c r="AC100" s="78"/>
      <c r="AD100" s="59"/>
      <c r="AE100" s="59"/>
    </row>
    <row r="101">
      <c r="A101" s="71" t="s">
        <v>2052</v>
      </c>
      <c r="B101" s="78"/>
      <c r="C101" s="55">
        <v>100.0</v>
      </c>
      <c r="D101" s="83">
        <v>4.607</v>
      </c>
      <c r="E101" s="55">
        <v>1.0</v>
      </c>
      <c r="F101" s="59"/>
      <c r="G101" s="55" t="s">
        <v>77</v>
      </c>
      <c r="H101" s="55">
        <v>2.0</v>
      </c>
      <c r="I101" s="59"/>
      <c r="J101" s="59"/>
      <c r="K101" s="96" t="s">
        <v>2054</v>
      </c>
      <c r="L101" s="55">
        <v>12.0</v>
      </c>
      <c r="M101" s="85">
        <v>13.8</v>
      </c>
      <c r="N101" s="55"/>
      <c r="O101" s="71" t="s">
        <v>118</v>
      </c>
      <c r="P101" s="55"/>
      <c r="Q101" s="73"/>
      <c r="R101" s="28" t="s">
        <v>2056</v>
      </c>
      <c r="S101" s="74"/>
      <c r="T101" s="59"/>
      <c r="U101" s="59"/>
      <c r="V101" s="59"/>
      <c r="W101" s="59"/>
      <c r="X101" s="59"/>
      <c r="Y101" s="59"/>
      <c r="Z101" s="59"/>
      <c r="AA101" s="59"/>
      <c r="AB101" s="78"/>
      <c r="AC101" s="78"/>
      <c r="AD101" s="59"/>
      <c r="AE101" s="59"/>
    </row>
    <row r="102">
      <c r="A102" s="71" t="s">
        <v>2059</v>
      </c>
      <c r="B102" s="78"/>
      <c r="C102" s="55">
        <v>100.0</v>
      </c>
      <c r="D102" s="83">
        <v>4.607</v>
      </c>
      <c r="E102" s="55">
        <v>1.0</v>
      </c>
      <c r="F102" s="59"/>
      <c r="G102" s="55" t="s">
        <v>77</v>
      </c>
      <c r="H102" s="55">
        <v>2.0</v>
      </c>
      <c r="I102" s="55" t="s">
        <v>95</v>
      </c>
      <c r="J102" s="59"/>
      <c r="K102" s="96" t="s">
        <v>2054</v>
      </c>
      <c r="L102" s="55">
        <v>12.0</v>
      </c>
      <c r="M102" s="85">
        <v>14.0</v>
      </c>
      <c r="N102" s="55"/>
      <c r="O102" s="88"/>
      <c r="P102" s="55"/>
      <c r="Q102" s="73"/>
      <c r="R102" s="28" t="s">
        <v>134</v>
      </c>
      <c r="S102" s="74"/>
      <c r="T102" s="59"/>
      <c r="U102" s="59"/>
      <c r="V102" s="59"/>
      <c r="W102" s="59"/>
      <c r="X102" s="59"/>
      <c r="Y102" s="59"/>
      <c r="Z102" s="59"/>
      <c r="AA102" s="59"/>
      <c r="AB102" s="78"/>
      <c r="AC102" s="78"/>
      <c r="AD102" s="59"/>
      <c r="AE102" s="59"/>
    </row>
    <row r="103">
      <c r="A103" s="71" t="s">
        <v>2065</v>
      </c>
      <c r="B103" s="78"/>
      <c r="C103" s="55">
        <v>100.0</v>
      </c>
      <c r="D103" s="83">
        <v>4.607</v>
      </c>
      <c r="E103" s="55">
        <v>1.0</v>
      </c>
      <c r="F103" s="59"/>
      <c r="G103" s="55" t="s">
        <v>77</v>
      </c>
      <c r="H103" s="55">
        <v>2.0</v>
      </c>
      <c r="I103" s="59"/>
      <c r="J103" s="59"/>
      <c r="K103" s="67"/>
      <c r="L103" s="55">
        <v>12.0</v>
      </c>
      <c r="M103" s="69"/>
      <c r="N103" s="55"/>
      <c r="O103" s="88"/>
      <c r="P103" s="59"/>
      <c r="Q103" s="73"/>
      <c r="R103" s="74"/>
      <c r="S103" s="28" t="s">
        <v>105</v>
      </c>
      <c r="T103" s="59"/>
      <c r="U103" s="59"/>
      <c r="V103" s="59"/>
      <c r="W103" s="59"/>
      <c r="X103" s="59"/>
      <c r="Y103" s="59"/>
      <c r="Z103" s="59"/>
      <c r="AA103" s="59"/>
      <c r="AB103" s="78"/>
      <c r="AC103" s="78"/>
      <c r="AD103" s="59"/>
      <c r="AE103" s="59"/>
    </row>
    <row r="104">
      <c r="A104" s="71" t="s">
        <v>2070</v>
      </c>
      <c r="B104" s="78"/>
      <c r="C104" s="55">
        <v>100.0</v>
      </c>
      <c r="D104" s="83">
        <v>4.607</v>
      </c>
      <c r="E104" s="55">
        <v>1.0</v>
      </c>
      <c r="F104" s="59"/>
      <c r="G104" s="55" t="s">
        <v>77</v>
      </c>
      <c r="H104" s="55">
        <v>2.0</v>
      </c>
      <c r="I104" s="59"/>
      <c r="J104" s="59"/>
      <c r="K104" s="67"/>
      <c r="L104" s="55">
        <v>0.5</v>
      </c>
      <c r="M104" s="85" t="s">
        <v>84</v>
      </c>
      <c r="N104" s="55"/>
      <c r="O104" s="88"/>
      <c r="P104" s="59"/>
      <c r="Q104" s="73"/>
      <c r="R104" s="74"/>
      <c r="S104" s="28" t="s">
        <v>87</v>
      </c>
      <c r="T104" s="59"/>
      <c r="U104" s="59"/>
      <c r="V104" s="59"/>
      <c r="W104" s="59"/>
      <c r="X104" s="59"/>
      <c r="Y104" s="59"/>
      <c r="Z104" s="59"/>
      <c r="AA104" s="59"/>
      <c r="AB104" s="78"/>
      <c r="AC104" s="78"/>
      <c r="AD104" s="59"/>
      <c r="AE104" s="59"/>
    </row>
    <row r="105">
      <c r="A105" s="71" t="s">
        <v>2073</v>
      </c>
      <c r="B105" s="78"/>
      <c r="C105" s="55">
        <v>100.0</v>
      </c>
      <c r="D105" s="83">
        <v>4.607</v>
      </c>
      <c r="E105" s="55">
        <v>1.0</v>
      </c>
      <c r="F105" s="59"/>
      <c r="G105" s="55" t="s">
        <v>77</v>
      </c>
      <c r="H105" s="55">
        <v>2.0</v>
      </c>
      <c r="I105" s="59"/>
      <c r="J105" s="59"/>
      <c r="K105" s="67"/>
      <c r="L105" s="55">
        <v>0.5</v>
      </c>
      <c r="M105" s="85" t="s">
        <v>84</v>
      </c>
      <c r="N105" s="55"/>
      <c r="O105" s="88"/>
      <c r="P105" s="59"/>
      <c r="Q105" s="73"/>
      <c r="R105" s="74"/>
      <c r="S105" s="74"/>
      <c r="T105" s="59"/>
      <c r="U105" s="59"/>
      <c r="V105" s="59"/>
      <c r="W105" s="59"/>
      <c r="X105" s="59"/>
      <c r="Y105" s="59"/>
      <c r="Z105" s="59"/>
      <c r="AA105" s="59"/>
      <c r="AB105" s="78"/>
      <c r="AC105" s="78"/>
      <c r="AD105" s="59"/>
      <c r="AE105" s="59"/>
    </row>
    <row r="106">
      <c r="A106" s="71" t="s">
        <v>2075</v>
      </c>
      <c r="B106" s="78"/>
      <c r="C106" s="55">
        <v>100.0</v>
      </c>
      <c r="D106" s="83">
        <v>4.607</v>
      </c>
      <c r="E106" s="55">
        <v>1.0</v>
      </c>
      <c r="F106" s="59"/>
      <c r="G106" s="55" t="s">
        <v>77</v>
      </c>
      <c r="H106" s="55">
        <v>2.0</v>
      </c>
      <c r="I106" s="59"/>
      <c r="J106" s="59"/>
      <c r="K106" s="67"/>
      <c r="L106" s="55">
        <v>0.5</v>
      </c>
      <c r="M106" s="85" t="s">
        <v>84</v>
      </c>
      <c r="N106" s="55"/>
      <c r="O106" s="88"/>
      <c r="P106" s="59"/>
      <c r="Q106" s="73"/>
      <c r="R106" s="74"/>
      <c r="S106" s="74"/>
      <c r="T106" s="59"/>
      <c r="U106" s="59"/>
      <c r="V106" s="59"/>
      <c r="W106" s="59"/>
      <c r="X106" s="59"/>
      <c r="Y106" s="59"/>
      <c r="Z106" s="59"/>
      <c r="AA106" s="59"/>
      <c r="AB106" s="78"/>
      <c r="AC106" s="78"/>
      <c r="AD106" s="59"/>
      <c r="AE106" s="59"/>
    </row>
    <row r="107">
      <c r="A107" s="71" t="s">
        <v>2078</v>
      </c>
      <c r="B107" s="78"/>
      <c r="C107" s="55">
        <v>100.0</v>
      </c>
      <c r="D107" s="83">
        <v>4.607</v>
      </c>
      <c r="E107" s="55">
        <v>1.0</v>
      </c>
      <c r="F107" s="59"/>
      <c r="G107" s="55" t="s">
        <v>77</v>
      </c>
      <c r="H107" s="55">
        <v>2.0</v>
      </c>
      <c r="I107" s="59"/>
      <c r="J107" s="59"/>
      <c r="K107" s="67"/>
      <c r="L107" s="55">
        <v>0.5</v>
      </c>
      <c r="M107" s="85" t="s">
        <v>84</v>
      </c>
      <c r="N107" s="55"/>
      <c r="O107" s="88"/>
      <c r="P107" s="59"/>
      <c r="Q107" s="73"/>
      <c r="R107" s="74"/>
      <c r="S107" s="74"/>
      <c r="T107" s="59"/>
      <c r="U107" s="59"/>
      <c r="V107" s="59"/>
      <c r="W107" s="59"/>
      <c r="X107" s="59"/>
      <c r="Y107" s="59"/>
      <c r="Z107" s="59"/>
      <c r="AA107" s="59"/>
      <c r="AB107" s="78"/>
      <c r="AC107" s="78"/>
      <c r="AD107" s="59"/>
      <c r="AE107" s="59"/>
    </row>
    <row r="108">
      <c r="A108" s="71"/>
      <c r="B108" s="78"/>
      <c r="C108" s="55"/>
      <c r="D108" s="83"/>
      <c r="E108" s="55"/>
      <c r="F108" s="55"/>
      <c r="G108" s="55"/>
      <c r="H108" s="55"/>
      <c r="I108" s="59"/>
      <c r="J108" s="59"/>
      <c r="K108" s="96"/>
      <c r="L108" s="55"/>
      <c r="M108" s="85"/>
      <c r="N108" s="55"/>
      <c r="O108" s="71"/>
      <c r="P108" s="55"/>
      <c r="Q108" s="107"/>
      <c r="R108" s="28"/>
      <c r="S108" s="28"/>
      <c r="T108" s="59"/>
      <c r="U108" s="59"/>
      <c r="V108" s="59"/>
      <c r="W108" s="59"/>
      <c r="X108" s="59"/>
      <c r="Y108" s="59"/>
      <c r="Z108" s="59"/>
      <c r="AA108" s="59"/>
      <c r="AB108" s="78"/>
      <c r="AC108" s="78"/>
      <c r="AD108" s="59"/>
      <c r="AE108" s="59"/>
    </row>
    <row r="109">
      <c r="A109" s="169"/>
      <c r="B109" s="174"/>
      <c r="C109" s="171" t="s">
        <v>2087</v>
      </c>
      <c r="D109" s="172"/>
      <c r="E109" s="174"/>
      <c r="F109" s="174"/>
      <c r="G109" s="173"/>
      <c r="H109" s="174"/>
      <c r="I109" s="174"/>
      <c r="J109" s="174"/>
      <c r="K109" s="177"/>
      <c r="L109" s="174"/>
      <c r="M109" s="178"/>
      <c r="N109" s="179"/>
      <c r="O109" s="181"/>
      <c r="P109" s="224"/>
      <c r="Q109" s="183"/>
      <c r="R109" s="184"/>
      <c r="S109" s="18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</row>
    <row r="110">
      <c r="A110" s="71" t="s">
        <v>2096</v>
      </c>
      <c r="B110" s="78"/>
      <c r="C110" s="55">
        <v>100.0</v>
      </c>
      <c r="D110" s="83">
        <v>4.607</v>
      </c>
      <c r="E110" s="55">
        <v>1.0</v>
      </c>
      <c r="F110" s="55">
        <v>100.0</v>
      </c>
      <c r="G110" s="55" t="s">
        <v>77</v>
      </c>
      <c r="H110" s="55">
        <v>2.0</v>
      </c>
      <c r="I110" s="59"/>
      <c r="J110" s="59"/>
      <c r="K110" s="96" t="s">
        <v>2100</v>
      </c>
      <c r="L110" s="55">
        <v>0.5</v>
      </c>
      <c r="M110" s="85" t="s">
        <v>84</v>
      </c>
      <c r="N110" s="55">
        <v>0.1</v>
      </c>
      <c r="O110" s="71" t="s">
        <v>209</v>
      </c>
      <c r="P110" s="55" t="s">
        <v>546</v>
      </c>
      <c r="Q110" s="107">
        <v>42903.0</v>
      </c>
      <c r="R110" s="28" t="s">
        <v>2102</v>
      </c>
      <c r="S110" s="28" t="s">
        <v>2104</v>
      </c>
      <c r="T110" s="59"/>
      <c r="U110" s="59"/>
      <c r="V110" s="59"/>
      <c r="W110" s="59"/>
      <c r="X110" s="59"/>
      <c r="Y110" s="59"/>
      <c r="Z110" s="59"/>
      <c r="AA110" s="59"/>
      <c r="AB110" s="78"/>
      <c r="AC110" s="78"/>
      <c r="AD110" s="59"/>
      <c r="AE110" s="59"/>
    </row>
    <row r="111">
      <c r="A111" s="71" t="s">
        <v>2107</v>
      </c>
      <c r="B111" s="78"/>
      <c r="C111" s="55">
        <v>100.0</v>
      </c>
      <c r="D111" s="83">
        <v>4.607</v>
      </c>
      <c r="E111" s="55">
        <v>1.0</v>
      </c>
      <c r="F111" s="55">
        <v>100.0</v>
      </c>
      <c r="G111" s="55" t="s">
        <v>77</v>
      </c>
      <c r="H111" s="55">
        <v>2.0</v>
      </c>
      <c r="I111" s="59"/>
      <c r="J111" s="59"/>
      <c r="K111" s="67"/>
      <c r="L111" s="55">
        <v>0.5</v>
      </c>
      <c r="M111" s="85" t="s">
        <v>84</v>
      </c>
      <c r="N111" s="55"/>
      <c r="O111" s="88"/>
      <c r="P111" s="59"/>
      <c r="Q111" s="73"/>
      <c r="R111" s="74"/>
      <c r="S111" s="28" t="s">
        <v>2104</v>
      </c>
      <c r="T111" s="59"/>
      <c r="U111" s="59"/>
      <c r="V111" s="59"/>
      <c r="W111" s="59"/>
      <c r="X111" s="59"/>
      <c r="Y111" s="59"/>
      <c r="Z111" s="59"/>
      <c r="AA111" s="59"/>
      <c r="AB111" s="78"/>
      <c r="AC111" s="78"/>
      <c r="AD111" s="59"/>
      <c r="AE111" s="59"/>
    </row>
    <row r="112">
      <c r="A112" s="71" t="s">
        <v>2111</v>
      </c>
      <c r="B112" s="78"/>
      <c r="C112" s="55">
        <v>100.0</v>
      </c>
      <c r="D112" s="83">
        <v>4.607</v>
      </c>
      <c r="E112" s="55">
        <v>1.0</v>
      </c>
      <c r="F112" s="55">
        <v>100.0</v>
      </c>
      <c r="G112" s="55" t="s">
        <v>77</v>
      </c>
      <c r="H112" s="55">
        <v>2.0</v>
      </c>
      <c r="I112" s="59"/>
      <c r="J112" s="59"/>
      <c r="K112" s="67"/>
      <c r="L112" s="55">
        <v>0.5</v>
      </c>
      <c r="M112" s="85" t="s">
        <v>84</v>
      </c>
      <c r="N112" s="55"/>
      <c r="O112" s="88"/>
      <c r="P112" s="59"/>
      <c r="Q112" s="73"/>
      <c r="R112" s="74"/>
      <c r="S112" s="28" t="s">
        <v>2116</v>
      </c>
      <c r="T112" s="59"/>
      <c r="U112" s="59"/>
      <c r="V112" s="59"/>
      <c r="W112" s="59"/>
      <c r="X112" s="59"/>
      <c r="Y112" s="59"/>
      <c r="Z112" s="59"/>
      <c r="AA112" s="59"/>
      <c r="AB112" s="78"/>
      <c r="AC112" s="78"/>
      <c r="AD112" s="59"/>
      <c r="AE112" s="59"/>
    </row>
    <row r="113">
      <c r="A113" s="71" t="s">
        <v>2118</v>
      </c>
      <c r="B113" s="78"/>
      <c r="C113" s="55">
        <v>100.0</v>
      </c>
      <c r="D113" s="83">
        <v>4.607</v>
      </c>
      <c r="E113" s="55">
        <v>1.0</v>
      </c>
      <c r="F113" s="55">
        <v>100.0</v>
      </c>
      <c r="G113" s="55" t="s">
        <v>77</v>
      </c>
      <c r="H113" s="55">
        <v>2.0</v>
      </c>
      <c r="I113" s="59"/>
      <c r="J113" s="59"/>
      <c r="K113" s="96" t="s">
        <v>1871</v>
      </c>
      <c r="L113" s="55">
        <v>0.5</v>
      </c>
      <c r="M113" s="85" t="s">
        <v>84</v>
      </c>
      <c r="N113" s="55">
        <v>0.1</v>
      </c>
      <c r="O113" s="71" t="s">
        <v>118</v>
      </c>
      <c r="P113" s="55" t="s">
        <v>546</v>
      </c>
      <c r="Q113" s="107">
        <v>42903.0</v>
      </c>
      <c r="R113" s="74"/>
      <c r="S113" s="28" t="s">
        <v>395</v>
      </c>
      <c r="T113" s="59"/>
      <c r="U113" s="59"/>
      <c r="V113" s="59"/>
      <c r="W113" s="59"/>
      <c r="X113" s="59"/>
      <c r="Y113" s="59"/>
      <c r="Z113" s="59"/>
      <c r="AA113" s="59"/>
      <c r="AB113" s="78"/>
      <c r="AC113" s="78"/>
      <c r="AD113" s="59"/>
      <c r="AE113" s="59"/>
    </row>
    <row r="114">
      <c r="A114" s="71" t="s">
        <v>2126</v>
      </c>
      <c r="B114" s="78"/>
      <c r="C114" s="55">
        <v>100.0</v>
      </c>
      <c r="D114" s="83">
        <v>4.607</v>
      </c>
      <c r="E114" s="55">
        <v>1.0</v>
      </c>
      <c r="F114" s="55">
        <v>100.0</v>
      </c>
      <c r="G114" s="55" t="s">
        <v>77</v>
      </c>
      <c r="H114" s="55">
        <v>2.0</v>
      </c>
      <c r="I114" s="59"/>
      <c r="J114" s="59"/>
      <c r="K114" s="96" t="s">
        <v>2129</v>
      </c>
      <c r="L114" s="55">
        <v>0.5</v>
      </c>
      <c r="M114" s="85" t="s">
        <v>84</v>
      </c>
      <c r="N114" s="55">
        <v>0.1</v>
      </c>
      <c r="O114" s="71" t="s">
        <v>118</v>
      </c>
      <c r="P114" s="55" t="s">
        <v>546</v>
      </c>
      <c r="Q114" s="107">
        <v>42903.0</v>
      </c>
      <c r="R114" s="28" t="s">
        <v>2102</v>
      </c>
      <c r="S114" s="28" t="s">
        <v>2134</v>
      </c>
      <c r="T114" s="59"/>
      <c r="U114" s="59"/>
      <c r="V114" s="59"/>
      <c r="W114" s="59"/>
      <c r="X114" s="59"/>
      <c r="Y114" s="59"/>
      <c r="Z114" s="59"/>
      <c r="AA114" s="59"/>
      <c r="AB114" s="78"/>
      <c r="AC114" s="78"/>
      <c r="AD114" s="59"/>
      <c r="AE114" s="59"/>
    </row>
    <row r="115">
      <c r="A115" s="71" t="s">
        <v>2136</v>
      </c>
      <c r="B115" s="78"/>
      <c r="C115" s="55">
        <v>100.0</v>
      </c>
      <c r="D115" s="83">
        <v>4.607</v>
      </c>
      <c r="E115" s="55">
        <v>1.0</v>
      </c>
      <c r="F115" s="55">
        <v>100.0</v>
      </c>
      <c r="G115" s="55" t="s">
        <v>77</v>
      </c>
      <c r="H115" s="55">
        <v>2.0</v>
      </c>
      <c r="I115" s="55" t="s">
        <v>2139</v>
      </c>
      <c r="J115" s="59"/>
      <c r="K115" s="96" t="s">
        <v>2140</v>
      </c>
      <c r="L115" s="55">
        <v>0.5</v>
      </c>
      <c r="M115" s="85" t="s">
        <v>84</v>
      </c>
      <c r="N115" s="55">
        <v>0.1</v>
      </c>
      <c r="O115" s="71" t="s">
        <v>118</v>
      </c>
      <c r="P115" s="55" t="s">
        <v>546</v>
      </c>
      <c r="Q115" s="107">
        <v>42903.0</v>
      </c>
      <c r="R115" s="74"/>
      <c r="S115" s="28" t="s">
        <v>2143</v>
      </c>
      <c r="T115" s="59"/>
      <c r="U115" s="59"/>
      <c r="V115" s="59"/>
      <c r="W115" s="59"/>
      <c r="X115" s="59"/>
      <c r="Y115" s="59"/>
      <c r="Z115" s="59"/>
      <c r="AA115" s="59"/>
      <c r="AB115" s="78"/>
      <c r="AC115" s="78"/>
      <c r="AD115" s="59"/>
      <c r="AE115" s="59"/>
    </row>
    <row r="116">
      <c r="A116" s="71" t="s">
        <v>2146</v>
      </c>
      <c r="B116" s="78"/>
      <c r="C116" s="55">
        <v>100.0</v>
      </c>
      <c r="D116" s="83">
        <v>4.607</v>
      </c>
      <c r="E116" s="55">
        <v>1.0</v>
      </c>
      <c r="F116" s="55">
        <v>100.0</v>
      </c>
      <c r="G116" s="55" t="s">
        <v>77</v>
      </c>
      <c r="H116" s="55">
        <v>2.0</v>
      </c>
      <c r="I116" s="59"/>
      <c r="J116" s="59"/>
      <c r="K116" s="96" t="s">
        <v>2149</v>
      </c>
      <c r="L116" s="55">
        <v>0.5</v>
      </c>
      <c r="M116" s="85" t="s">
        <v>84</v>
      </c>
      <c r="N116" s="55">
        <v>0.09</v>
      </c>
      <c r="O116" s="71" t="s">
        <v>118</v>
      </c>
      <c r="P116" s="59"/>
      <c r="Q116" s="73"/>
      <c r="R116" s="28" t="s">
        <v>2102</v>
      </c>
      <c r="S116" s="74"/>
      <c r="T116" s="59"/>
      <c r="U116" s="59"/>
      <c r="V116" s="59"/>
      <c r="W116" s="59"/>
      <c r="X116" s="59"/>
      <c r="Y116" s="59"/>
      <c r="Z116" s="59"/>
      <c r="AA116" s="59"/>
      <c r="AB116" s="78"/>
      <c r="AC116" s="78"/>
      <c r="AD116" s="59"/>
      <c r="AE116" s="59"/>
    </row>
    <row r="117">
      <c r="A117" s="71" t="s">
        <v>2154</v>
      </c>
      <c r="B117" s="78"/>
      <c r="C117" s="55">
        <v>100.0</v>
      </c>
      <c r="D117" s="83">
        <v>4.607</v>
      </c>
      <c r="E117" s="55">
        <v>1.0</v>
      </c>
      <c r="F117" s="55">
        <v>100.0</v>
      </c>
      <c r="G117" s="55" t="s">
        <v>77</v>
      </c>
      <c r="H117" s="55">
        <v>2.0</v>
      </c>
      <c r="I117" s="59"/>
      <c r="J117" s="59"/>
      <c r="K117" s="96" t="s">
        <v>2157</v>
      </c>
      <c r="L117" s="55">
        <v>0.5</v>
      </c>
      <c r="M117" s="85" t="s">
        <v>84</v>
      </c>
      <c r="N117" s="55"/>
      <c r="O117" s="71" t="s">
        <v>118</v>
      </c>
      <c r="P117" s="59"/>
      <c r="Q117" s="73"/>
      <c r="R117" s="28" t="s">
        <v>2160</v>
      </c>
      <c r="S117" s="74"/>
      <c r="T117" s="59"/>
      <c r="U117" s="59"/>
      <c r="V117" s="59"/>
      <c r="W117" s="59"/>
      <c r="X117" s="59"/>
      <c r="Y117" s="59"/>
      <c r="Z117" s="59"/>
      <c r="AA117" s="59"/>
      <c r="AB117" s="78"/>
      <c r="AC117" s="78"/>
      <c r="AD117" s="59"/>
      <c r="AE117" s="59"/>
    </row>
    <row r="118">
      <c r="A118" s="71" t="s">
        <v>2163</v>
      </c>
      <c r="B118" s="125">
        <v>1.0</v>
      </c>
      <c r="C118" s="55">
        <v>100.0</v>
      </c>
      <c r="D118" s="83">
        <v>4.607</v>
      </c>
      <c r="E118" s="55">
        <v>1.0</v>
      </c>
      <c r="F118" s="55">
        <v>100.0</v>
      </c>
      <c r="G118" s="55" t="s">
        <v>77</v>
      </c>
      <c r="H118" s="55">
        <v>2.0</v>
      </c>
      <c r="I118" s="59"/>
      <c r="J118" s="59"/>
      <c r="K118" s="96" t="s">
        <v>2168</v>
      </c>
      <c r="L118" s="55">
        <v>0.5</v>
      </c>
      <c r="M118" s="85" t="s">
        <v>84</v>
      </c>
      <c r="N118" s="55">
        <v>0.1</v>
      </c>
      <c r="O118" s="71" t="s">
        <v>118</v>
      </c>
      <c r="P118" s="55" t="s">
        <v>546</v>
      </c>
      <c r="Q118" s="107">
        <v>42903.0</v>
      </c>
      <c r="R118" s="28" t="s">
        <v>2102</v>
      </c>
      <c r="S118" s="28"/>
      <c r="T118" s="59"/>
      <c r="U118" s="59"/>
      <c r="V118" s="59"/>
      <c r="W118" s="59"/>
      <c r="X118" s="59"/>
      <c r="Y118" s="59"/>
      <c r="Z118" s="59"/>
      <c r="AA118" s="59"/>
      <c r="AB118" s="78"/>
      <c r="AC118" s="78"/>
      <c r="AD118" s="59"/>
      <c r="AE118" s="59"/>
    </row>
    <row r="119">
      <c r="A119" s="71" t="s">
        <v>2172</v>
      </c>
      <c r="B119" s="125">
        <v>2.0</v>
      </c>
      <c r="C119" s="55">
        <v>100.0</v>
      </c>
      <c r="D119" s="83">
        <v>4.607</v>
      </c>
      <c r="E119" s="55">
        <v>1.0</v>
      </c>
      <c r="F119" s="55">
        <v>100.0</v>
      </c>
      <c r="G119" s="55" t="s">
        <v>77</v>
      </c>
      <c r="H119" s="55">
        <v>2.0</v>
      </c>
      <c r="I119" s="59"/>
      <c r="J119" s="59"/>
      <c r="K119" s="96" t="s">
        <v>2173</v>
      </c>
      <c r="L119" s="55">
        <v>0.5</v>
      </c>
      <c r="M119" s="85" t="s">
        <v>84</v>
      </c>
      <c r="N119" s="55">
        <v>0.1</v>
      </c>
      <c r="O119" s="71" t="s">
        <v>118</v>
      </c>
      <c r="P119" s="55" t="s">
        <v>546</v>
      </c>
      <c r="Q119" s="107">
        <v>42903.0</v>
      </c>
      <c r="R119" s="28" t="s">
        <v>2102</v>
      </c>
      <c r="S119" s="74"/>
      <c r="T119" s="59"/>
      <c r="U119" s="59"/>
      <c r="V119" s="59"/>
      <c r="W119" s="59"/>
      <c r="X119" s="59"/>
      <c r="Y119" s="59"/>
      <c r="Z119" s="59"/>
      <c r="AA119" s="59"/>
      <c r="AB119" s="78"/>
      <c r="AC119" s="78"/>
      <c r="AD119" s="59"/>
      <c r="AE119" s="59"/>
    </row>
    <row r="120">
      <c r="A120" s="71" t="s">
        <v>2180</v>
      </c>
      <c r="B120" s="125">
        <v>3.0</v>
      </c>
      <c r="C120" s="55">
        <v>100.0</v>
      </c>
      <c r="D120" s="83">
        <v>4.607</v>
      </c>
      <c r="E120" s="55">
        <v>1.0</v>
      </c>
      <c r="F120" s="55">
        <v>100.0</v>
      </c>
      <c r="G120" s="55" t="s">
        <v>77</v>
      </c>
      <c r="H120" s="55">
        <v>2.0</v>
      </c>
      <c r="I120" s="59"/>
      <c r="J120" s="59"/>
      <c r="K120" s="96" t="s">
        <v>2185</v>
      </c>
      <c r="L120" s="55">
        <v>0.5</v>
      </c>
      <c r="M120" s="85" t="s">
        <v>84</v>
      </c>
      <c r="N120" s="55">
        <v>0.1</v>
      </c>
      <c r="O120" s="71" t="s">
        <v>118</v>
      </c>
      <c r="P120" s="55" t="s">
        <v>546</v>
      </c>
      <c r="Q120" s="107">
        <v>42904.0</v>
      </c>
      <c r="R120" s="28" t="s">
        <v>2102</v>
      </c>
      <c r="S120" s="28" t="s">
        <v>2187</v>
      </c>
      <c r="T120" s="59"/>
      <c r="U120" s="59"/>
      <c r="V120" s="59"/>
      <c r="W120" s="59"/>
      <c r="X120" s="59"/>
      <c r="Y120" s="59"/>
      <c r="Z120" s="59"/>
      <c r="AA120" s="59"/>
      <c r="AB120" s="78"/>
      <c r="AC120" s="78"/>
      <c r="AD120" s="59"/>
      <c r="AE120" s="59"/>
    </row>
    <row r="121">
      <c r="A121" s="71" t="s">
        <v>2190</v>
      </c>
      <c r="B121" s="125">
        <v>4.0</v>
      </c>
      <c r="C121" s="55">
        <v>100.0</v>
      </c>
      <c r="D121" s="83">
        <v>4.607</v>
      </c>
      <c r="E121" s="55">
        <v>1.0</v>
      </c>
      <c r="F121" s="55">
        <v>100.0</v>
      </c>
      <c r="G121" s="55" t="s">
        <v>77</v>
      </c>
      <c r="H121" s="55">
        <v>2.0</v>
      </c>
      <c r="I121" s="59"/>
      <c r="J121" s="59"/>
      <c r="K121" s="96" t="s">
        <v>2194</v>
      </c>
      <c r="L121" s="55">
        <v>0.5</v>
      </c>
      <c r="M121" s="85" t="s">
        <v>84</v>
      </c>
      <c r="N121" s="55">
        <v>0.1</v>
      </c>
      <c r="O121" s="71" t="s">
        <v>118</v>
      </c>
      <c r="P121" s="55" t="s">
        <v>546</v>
      </c>
      <c r="Q121" s="107">
        <v>42904.0</v>
      </c>
      <c r="R121" s="28" t="s">
        <v>2197</v>
      </c>
      <c r="S121" s="74"/>
      <c r="T121" s="102" t="s">
        <v>99</v>
      </c>
      <c r="U121" s="59"/>
      <c r="V121" s="59"/>
      <c r="W121" s="59"/>
      <c r="X121" s="59"/>
      <c r="Y121" s="59"/>
      <c r="Z121" s="59"/>
      <c r="AA121" s="102" t="s">
        <v>266</v>
      </c>
      <c r="AB121" s="78"/>
      <c r="AC121" s="78"/>
      <c r="AD121" s="59"/>
      <c r="AE121" s="59"/>
    </row>
    <row r="122">
      <c r="A122" s="71" t="s">
        <v>2201</v>
      </c>
      <c r="B122" s="125">
        <v>6.0</v>
      </c>
      <c r="C122" s="55">
        <v>100.0</v>
      </c>
      <c r="D122" s="83">
        <v>4.607</v>
      </c>
      <c r="E122" s="55">
        <v>1.0</v>
      </c>
      <c r="F122" s="55">
        <v>100.0</v>
      </c>
      <c r="G122" s="55" t="s">
        <v>77</v>
      </c>
      <c r="H122" s="55">
        <v>2.0</v>
      </c>
      <c r="I122" s="59"/>
      <c r="J122" s="59"/>
      <c r="K122" s="96" t="s">
        <v>2204</v>
      </c>
      <c r="L122" s="55">
        <v>0.5</v>
      </c>
      <c r="M122" s="85" t="s">
        <v>84</v>
      </c>
      <c r="N122" s="55">
        <v>0.1</v>
      </c>
      <c r="O122" s="71" t="s">
        <v>209</v>
      </c>
      <c r="P122" s="55" t="s">
        <v>546</v>
      </c>
      <c r="Q122" s="107">
        <v>42904.0</v>
      </c>
      <c r="R122" s="28" t="s">
        <v>2102</v>
      </c>
      <c r="S122" s="28" t="s">
        <v>2207</v>
      </c>
      <c r="T122" s="102" t="s">
        <v>99</v>
      </c>
      <c r="U122" s="59"/>
      <c r="V122" s="59"/>
      <c r="W122" s="59"/>
      <c r="X122" s="59"/>
      <c r="Y122" s="59"/>
      <c r="Z122" s="59"/>
      <c r="AA122" s="102" t="s">
        <v>266</v>
      </c>
      <c r="AB122" s="78"/>
      <c r="AC122" s="78"/>
      <c r="AD122" s="59"/>
      <c r="AE122" s="59"/>
    </row>
    <row r="123">
      <c r="A123" s="71" t="s">
        <v>2210</v>
      </c>
      <c r="B123" s="125">
        <v>8.0</v>
      </c>
      <c r="C123" s="55">
        <v>100.0</v>
      </c>
      <c r="D123" s="83">
        <v>4.607</v>
      </c>
      <c r="E123" s="55">
        <v>1.0</v>
      </c>
      <c r="F123" s="55">
        <v>100.0</v>
      </c>
      <c r="G123" s="55" t="s">
        <v>77</v>
      </c>
      <c r="H123" s="55">
        <v>2.0</v>
      </c>
      <c r="I123" s="59"/>
      <c r="J123" s="59"/>
      <c r="K123" s="96" t="s">
        <v>2213</v>
      </c>
      <c r="L123" s="55">
        <v>0.5</v>
      </c>
      <c r="M123" s="85" t="s">
        <v>84</v>
      </c>
      <c r="N123" s="55">
        <v>0.1</v>
      </c>
      <c r="O123" s="71" t="s">
        <v>118</v>
      </c>
      <c r="P123" s="55" t="s">
        <v>546</v>
      </c>
      <c r="Q123" s="107">
        <v>42904.0</v>
      </c>
      <c r="R123" s="28" t="s">
        <v>2215</v>
      </c>
      <c r="S123" s="74"/>
      <c r="T123" s="102" t="s">
        <v>99</v>
      </c>
      <c r="U123" s="59"/>
      <c r="V123" s="59"/>
      <c r="W123" s="59"/>
      <c r="X123" s="59"/>
      <c r="Y123" s="59"/>
      <c r="Z123" s="59"/>
      <c r="AA123" s="102" t="s">
        <v>266</v>
      </c>
      <c r="AB123" s="78"/>
      <c r="AC123" s="78"/>
      <c r="AD123" s="59"/>
      <c r="AE123" s="59"/>
    </row>
    <row r="124">
      <c r="A124" s="71" t="s">
        <v>2216</v>
      </c>
      <c r="B124" s="78"/>
      <c r="C124" s="55">
        <v>100.0</v>
      </c>
      <c r="D124" s="83">
        <v>4.607</v>
      </c>
      <c r="E124" s="55">
        <v>1.0</v>
      </c>
      <c r="F124" s="55">
        <v>100.0</v>
      </c>
      <c r="G124" s="55" t="s">
        <v>77</v>
      </c>
      <c r="H124" s="55">
        <v>2.0</v>
      </c>
      <c r="I124" s="59"/>
      <c r="J124" s="59"/>
      <c r="K124" s="96" t="s">
        <v>2217</v>
      </c>
      <c r="L124" s="55">
        <v>0.5</v>
      </c>
      <c r="M124" s="85" t="s">
        <v>84</v>
      </c>
      <c r="N124" s="55">
        <v>0.1</v>
      </c>
      <c r="O124" s="71" t="s">
        <v>118</v>
      </c>
      <c r="P124" s="55" t="s">
        <v>546</v>
      </c>
      <c r="Q124" s="107">
        <v>42904.0</v>
      </c>
      <c r="R124" s="28" t="s">
        <v>2218</v>
      </c>
      <c r="S124" s="74"/>
      <c r="T124" s="59"/>
      <c r="U124" s="59"/>
      <c r="V124" s="59"/>
      <c r="W124" s="59"/>
      <c r="X124" s="59"/>
      <c r="Y124" s="59"/>
      <c r="Z124" s="59"/>
      <c r="AA124" s="59"/>
      <c r="AB124" s="78"/>
      <c r="AC124" s="78"/>
      <c r="AD124" s="59"/>
      <c r="AE124" s="59"/>
    </row>
    <row r="125">
      <c r="A125" s="71" t="s">
        <v>2220</v>
      </c>
      <c r="B125" s="125">
        <v>1.0</v>
      </c>
      <c r="C125" s="55">
        <v>100.0</v>
      </c>
      <c r="D125" s="83">
        <v>4.607</v>
      </c>
      <c r="E125" s="55">
        <v>1.0</v>
      </c>
      <c r="F125" s="55">
        <v>100.0</v>
      </c>
      <c r="G125" s="55" t="s">
        <v>77</v>
      </c>
      <c r="H125" s="55">
        <v>2.0</v>
      </c>
      <c r="I125" s="59"/>
      <c r="J125" s="59"/>
      <c r="K125" s="96" t="s">
        <v>2221</v>
      </c>
      <c r="L125" s="55">
        <v>0.5</v>
      </c>
      <c r="M125" s="85" t="s">
        <v>84</v>
      </c>
      <c r="N125" s="55">
        <v>0.1</v>
      </c>
      <c r="O125" s="71" t="s">
        <v>118</v>
      </c>
      <c r="P125" s="55" t="s">
        <v>546</v>
      </c>
      <c r="Q125" s="107">
        <v>42904.0</v>
      </c>
      <c r="R125" s="28" t="s">
        <v>2222</v>
      </c>
      <c r="S125" s="74"/>
      <c r="T125" s="59"/>
      <c r="U125" s="59"/>
      <c r="V125" s="59"/>
      <c r="W125" s="59"/>
      <c r="X125" s="59"/>
      <c r="Y125" s="59"/>
      <c r="Z125" s="59"/>
      <c r="AA125" s="59"/>
      <c r="AB125" s="78"/>
      <c r="AC125" s="78"/>
      <c r="AD125" s="59"/>
      <c r="AE125" s="59"/>
    </row>
    <row r="126">
      <c r="A126" s="71"/>
      <c r="B126" s="125"/>
      <c r="C126" s="55"/>
      <c r="D126" s="83"/>
      <c r="E126" s="55"/>
      <c r="F126" s="55"/>
      <c r="G126" s="55"/>
      <c r="H126" s="55"/>
      <c r="I126" s="55"/>
      <c r="J126" s="59"/>
      <c r="K126" s="96"/>
      <c r="L126" s="55"/>
      <c r="M126" s="85"/>
      <c r="N126" s="55"/>
      <c r="O126" s="71"/>
      <c r="P126" s="59"/>
      <c r="Q126" s="73"/>
      <c r="R126" s="28"/>
      <c r="S126" s="28"/>
      <c r="T126" s="59"/>
      <c r="U126" s="59"/>
      <c r="V126" s="59"/>
      <c r="W126" s="59"/>
      <c r="X126" s="59"/>
      <c r="Y126" s="59"/>
      <c r="Z126" s="59"/>
      <c r="AA126" s="59"/>
      <c r="AB126" s="125"/>
      <c r="AC126" s="78"/>
      <c r="AD126" s="59"/>
      <c r="AE126" s="59"/>
    </row>
    <row r="127">
      <c r="A127" s="169"/>
      <c r="B127" s="174"/>
      <c r="C127" s="171" t="s">
        <v>2225</v>
      </c>
      <c r="D127" s="172"/>
      <c r="E127" s="174"/>
      <c r="F127" s="174"/>
      <c r="G127" s="173"/>
      <c r="H127" s="174"/>
      <c r="I127" s="174"/>
      <c r="J127" s="174"/>
      <c r="K127" s="177"/>
      <c r="L127" s="174"/>
      <c r="M127" s="178"/>
      <c r="N127" s="179"/>
      <c r="O127" s="181"/>
      <c r="P127" s="224"/>
      <c r="Q127" s="183"/>
      <c r="R127" s="184"/>
      <c r="S127" s="18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</row>
    <row r="128">
      <c r="A128" s="71" t="s">
        <v>2230</v>
      </c>
      <c r="B128" s="125">
        <v>1.0</v>
      </c>
      <c r="C128" s="55">
        <v>100.0</v>
      </c>
      <c r="D128" s="83">
        <v>4.607</v>
      </c>
      <c r="E128" s="55">
        <v>1.0</v>
      </c>
      <c r="F128" s="55">
        <v>100.0</v>
      </c>
      <c r="G128" s="55" t="s">
        <v>534</v>
      </c>
      <c r="H128" s="55">
        <v>2.0</v>
      </c>
      <c r="I128" s="55"/>
      <c r="J128" s="59"/>
      <c r="K128" s="96" t="s">
        <v>2233</v>
      </c>
      <c r="L128" s="55">
        <v>0.5</v>
      </c>
      <c r="M128" s="85" t="s">
        <v>84</v>
      </c>
      <c r="N128" s="55">
        <v>0.09</v>
      </c>
      <c r="O128" s="71" t="s">
        <v>102</v>
      </c>
      <c r="P128" s="59"/>
      <c r="Q128" s="73"/>
      <c r="R128" s="28" t="s">
        <v>2235</v>
      </c>
      <c r="S128" s="28" t="s">
        <v>547</v>
      </c>
      <c r="T128" s="102" t="s">
        <v>99</v>
      </c>
      <c r="U128" s="59"/>
      <c r="V128" s="59"/>
      <c r="W128" s="59"/>
      <c r="X128" s="59"/>
      <c r="Y128" s="59"/>
      <c r="Z128" s="59"/>
      <c r="AA128" s="59"/>
      <c r="AB128" s="125"/>
      <c r="AC128" s="78"/>
      <c r="AD128" s="59"/>
      <c r="AE128" s="59"/>
    </row>
    <row r="129">
      <c r="A129" s="71" t="s">
        <v>2238</v>
      </c>
      <c r="B129" s="125">
        <v>2.0</v>
      </c>
      <c r="C129" s="55">
        <v>100.0</v>
      </c>
      <c r="D129" s="83">
        <v>4.607</v>
      </c>
      <c r="E129" s="55">
        <v>1.0</v>
      </c>
      <c r="F129" s="55">
        <v>100.0</v>
      </c>
      <c r="G129" s="55" t="s">
        <v>534</v>
      </c>
      <c r="H129" s="55">
        <v>2.0</v>
      </c>
      <c r="I129" s="55"/>
      <c r="J129" s="59"/>
      <c r="K129" s="67"/>
      <c r="L129" s="55">
        <v>0.5</v>
      </c>
      <c r="M129" s="85" t="s">
        <v>84</v>
      </c>
      <c r="N129" s="55"/>
      <c r="O129" s="88"/>
      <c r="P129" s="59"/>
      <c r="Q129" s="73"/>
      <c r="R129" s="74"/>
      <c r="S129" s="28" t="s">
        <v>2240</v>
      </c>
      <c r="T129" s="59"/>
      <c r="U129" s="59"/>
      <c r="V129" s="59"/>
      <c r="W129" s="59"/>
      <c r="X129" s="59"/>
      <c r="Y129" s="59"/>
      <c r="Z129" s="59"/>
      <c r="AA129" s="59"/>
      <c r="AB129" s="125"/>
      <c r="AC129" s="78"/>
      <c r="AD129" s="59"/>
      <c r="AE129" s="59"/>
    </row>
    <row r="130">
      <c r="A130" s="71" t="s">
        <v>2241</v>
      </c>
      <c r="B130" s="125">
        <v>3.0</v>
      </c>
      <c r="C130" s="55">
        <v>100.0</v>
      </c>
      <c r="D130" s="83">
        <v>4.607</v>
      </c>
      <c r="E130" s="55">
        <v>1.0</v>
      </c>
      <c r="F130" s="55">
        <v>100.0</v>
      </c>
      <c r="G130" s="55" t="s">
        <v>534</v>
      </c>
      <c r="H130" s="55">
        <v>2.0</v>
      </c>
      <c r="I130" s="55" t="s">
        <v>113</v>
      </c>
      <c r="J130" s="59"/>
      <c r="K130" s="67"/>
      <c r="L130" s="55">
        <v>0.5</v>
      </c>
      <c r="M130" s="85" t="s">
        <v>84</v>
      </c>
      <c r="N130" s="55"/>
      <c r="O130" s="88"/>
      <c r="P130" s="59"/>
      <c r="Q130" s="73"/>
      <c r="R130" s="74"/>
      <c r="S130" s="28" t="s">
        <v>2240</v>
      </c>
      <c r="T130" s="59"/>
      <c r="U130" s="59"/>
      <c r="V130" s="59"/>
      <c r="W130" s="59"/>
      <c r="X130" s="59"/>
      <c r="Y130" s="59"/>
      <c r="Z130" s="59"/>
      <c r="AA130" s="59"/>
      <c r="AB130" s="125"/>
      <c r="AC130" s="78"/>
      <c r="AD130" s="59"/>
      <c r="AE130" s="59"/>
    </row>
    <row r="131">
      <c r="A131" s="71" t="s">
        <v>2243</v>
      </c>
      <c r="B131" s="125">
        <v>4.0</v>
      </c>
      <c r="C131" s="55">
        <v>100.0</v>
      </c>
      <c r="D131" s="83">
        <v>4.607</v>
      </c>
      <c r="E131" s="55">
        <v>1.0</v>
      </c>
      <c r="F131" s="55">
        <v>100.0</v>
      </c>
      <c r="G131" s="55" t="s">
        <v>534</v>
      </c>
      <c r="H131" s="55">
        <v>2.0</v>
      </c>
      <c r="I131" s="55"/>
      <c r="J131" s="59"/>
      <c r="K131" s="67"/>
      <c r="L131" s="55">
        <v>0.5</v>
      </c>
      <c r="M131" s="85" t="s">
        <v>84</v>
      </c>
      <c r="N131" s="55"/>
      <c r="O131" s="88"/>
      <c r="P131" s="59"/>
      <c r="Q131" s="73"/>
      <c r="R131" s="74"/>
      <c r="S131" s="28" t="s">
        <v>845</v>
      </c>
      <c r="T131" s="59"/>
      <c r="U131" s="59"/>
      <c r="V131" s="59"/>
      <c r="W131" s="59"/>
      <c r="X131" s="59"/>
      <c r="Y131" s="59"/>
      <c r="Z131" s="59"/>
      <c r="AA131" s="59"/>
      <c r="AB131" s="125"/>
      <c r="AC131" s="78"/>
      <c r="AD131" s="59"/>
      <c r="AE131" s="59"/>
    </row>
    <row r="132">
      <c r="A132" s="71" t="s">
        <v>2247</v>
      </c>
      <c r="B132" s="78"/>
      <c r="C132" s="55">
        <v>100.0</v>
      </c>
      <c r="D132" s="83">
        <v>4.607</v>
      </c>
      <c r="E132" s="55">
        <v>1.0</v>
      </c>
      <c r="F132" s="55">
        <v>100.0</v>
      </c>
      <c r="G132" s="55" t="s">
        <v>534</v>
      </c>
      <c r="H132" s="55">
        <v>2.0</v>
      </c>
      <c r="I132" s="55"/>
      <c r="J132" s="59"/>
      <c r="K132" s="67"/>
      <c r="L132" s="55">
        <v>0.5</v>
      </c>
      <c r="M132" s="85" t="s">
        <v>84</v>
      </c>
      <c r="N132" s="55"/>
      <c r="O132" s="88"/>
      <c r="P132" s="59"/>
      <c r="Q132" s="73"/>
      <c r="R132" s="74"/>
      <c r="S132" s="74"/>
      <c r="T132" s="59"/>
      <c r="U132" s="59"/>
      <c r="V132" s="59"/>
      <c r="W132" s="59"/>
      <c r="X132" s="59"/>
      <c r="Y132" s="59"/>
      <c r="Z132" s="59"/>
      <c r="AA132" s="59"/>
      <c r="AB132" s="78"/>
      <c r="AC132" s="78"/>
      <c r="AD132" s="59"/>
      <c r="AE132" s="59"/>
    </row>
    <row r="133">
      <c r="A133" s="71" t="s">
        <v>2250</v>
      </c>
      <c r="B133" s="78"/>
      <c r="C133" s="55">
        <v>100.0</v>
      </c>
      <c r="D133" s="83">
        <v>4.607</v>
      </c>
      <c r="E133" s="55">
        <v>1.0</v>
      </c>
      <c r="F133" s="55">
        <v>100.0</v>
      </c>
      <c r="G133" s="55" t="s">
        <v>534</v>
      </c>
      <c r="H133" s="55">
        <v>2.0</v>
      </c>
      <c r="I133" s="55"/>
      <c r="J133" s="59"/>
      <c r="K133" s="67"/>
      <c r="L133" s="55">
        <v>0.5</v>
      </c>
      <c r="M133" s="85" t="s">
        <v>84</v>
      </c>
      <c r="N133" s="55"/>
      <c r="O133" s="88"/>
      <c r="P133" s="59"/>
      <c r="Q133" s="73"/>
      <c r="R133" s="74"/>
      <c r="S133" s="74"/>
      <c r="T133" s="59"/>
      <c r="U133" s="59"/>
      <c r="V133" s="59"/>
      <c r="W133" s="59"/>
      <c r="X133" s="59"/>
      <c r="Y133" s="59"/>
      <c r="Z133" s="59"/>
      <c r="AA133" s="59"/>
      <c r="AB133" s="78"/>
      <c r="AC133" s="78"/>
      <c r="AD133" s="59"/>
      <c r="AE133" s="59"/>
    </row>
    <row r="134">
      <c r="A134" s="71" t="s">
        <v>2253</v>
      </c>
      <c r="B134" s="125">
        <v>1.0</v>
      </c>
      <c r="C134" s="55">
        <v>100.0</v>
      </c>
      <c r="D134" s="83">
        <v>4.607</v>
      </c>
      <c r="E134" s="55">
        <v>1.0</v>
      </c>
      <c r="F134" s="55">
        <v>100.0</v>
      </c>
      <c r="G134" s="55" t="s">
        <v>534</v>
      </c>
      <c r="H134" s="55">
        <v>2.0</v>
      </c>
      <c r="I134" s="55"/>
      <c r="J134" s="59"/>
      <c r="K134" s="67"/>
      <c r="L134" s="55">
        <v>0.5</v>
      </c>
      <c r="M134" s="85" t="s">
        <v>84</v>
      </c>
      <c r="N134" s="55">
        <v>0.09</v>
      </c>
      <c r="O134" s="88"/>
      <c r="P134" s="59"/>
      <c r="Q134" s="73"/>
      <c r="R134" s="28" t="s">
        <v>2256</v>
      </c>
      <c r="S134" s="28" t="s">
        <v>2257</v>
      </c>
      <c r="T134" s="102" t="s">
        <v>99</v>
      </c>
      <c r="U134" s="59"/>
      <c r="V134" s="59"/>
      <c r="W134" s="59"/>
      <c r="X134" s="59"/>
      <c r="Y134" s="59"/>
      <c r="Z134" s="59"/>
      <c r="AA134" s="59"/>
      <c r="AB134" s="125"/>
      <c r="AC134" s="78"/>
      <c r="AD134" s="59"/>
      <c r="AE134" s="59"/>
    </row>
    <row r="135">
      <c r="A135" s="71" t="s">
        <v>2260</v>
      </c>
      <c r="B135" s="125">
        <v>2.0</v>
      </c>
      <c r="C135" s="55">
        <v>100.0</v>
      </c>
      <c r="D135" s="83">
        <v>4.607</v>
      </c>
      <c r="E135" s="55">
        <v>1.0</v>
      </c>
      <c r="F135" s="55">
        <v>100.0</v>
      </c>
      <c r="G135" s="55" t="s">
        <v>534</v>
      </c>
      <c r="H135" s="55">
        <v>2.0</v>
      </c>
      <c r="I135" s="55" t="s">
        <v>1364</v>
      </c>
      <c r="J135" s="59"/>
      <c r="K135" s="67"/>
      <c r="L135" s="55">
        <v>0.5</v>
      </c>
      <c r="M135" s="85" t="s">
        <v>84</v>
      </c>
      <c r="N135" s="55"/>
      <c r="O135" s="88"/>
      <c r="P135" s="59"/>
      <c r="Q135" s="73"/>
      <c r="R135" s="74"/>
      <c r="S135" s="74"/>
      <c r="T135" s="59"/>
      <c r="U135" s="59"/>
      <c r="V135" s="59"/>
      <c r="W135" s="59"/>
      <c r="X135" s="59"/>
      <c r="Y135" s="59"/>
      <c r="Z135" s="59"/>
      <c r="AA135" s="59"/>
      <c r="AB135" s="125"/>
      <c r="AC135" s="78"/>
      <c r="AD135" s="59"/>
      <c r="AE135" s="59"/>
    </row>
    <row r="136">
      <c r="A136" s="71" t="s">
        <v>2264</v>
      </c>
      <c r="B136" s="78"/>
      <c r="C136" s="55">
        <v>100.0</v>
      </c>
      <c r="D136" s="83">
        <v>4.607</v>
      </c>
      <c r="E136" s="55">
        <v>1.0</v>
      </c>
      <c r="F136" s="55">
        <v>100.0</v>
      </c>
      <c r="G136" s="55" t="s">
        <v>534</v>
      </c>
      <c r="H136" s="55">
        <v>2.0</v>
      </c>
      <c r="I136" s="55"/>
      <c r="J136" s="59"/>
      <c r="K136" s="67"/>
      <c r="L136" s="55">
        <v>0.5</v>
      </c>
      <c r="M136" s="85" t="s">
        <v>84</v>
      </c>
      <c r="N136" s="55"/>
      <c r="O136" s="88"/>
      <c r="P136" s="59"/>
      <c r="Q136" s="73"/>
      <c r="R136" s="74"/>
      <c r="S136" s="74"/>
      <c r="T136" s="59"/>
      <c r="U136" s="59"/>
      <c r="V136" s="59"/>
      <c r="W136" s="59"/>
      <c r="X136" s="59"/>
      <c r="Y136" s="59"/>
      <c r="Z136" s="59"/>
      <c r="AA136" s="59"/>
      <c r="AB136" s="78"/>
      <c r="AC136" s="78"/>
      <c r="AD136" s="59"/>
      <c r="AE136" s="59"/>
    </row>
    <row r="137">
      <c r="A137" s="71" t="s">
        <v>2266</v>
      </c>
      <c r="B137" s="78"/>
      <c r="C137" s="55">
        <v>100.0</v>
      </c>
      <c r="D137" s="83">
        <v>4.607</v>
      </c>
      <c r="E137" s="55">
        <v>1.0</v>
      </c>
      <c r="F137" s="55">
        <v>100.0</v>
      </c>
      <c r="G137" s="55" t="s">
        <v>534</v>
      </c>
      <c r="H137" s="55">
        <v>2.0</v>
      </c>
      <c r="I137" s="55"/>
      <c r="J137" s="59"/>
      <c r="K137" s="67"/>
      <c r="L137" s="55">
        <v>0.5</v>
      </c>
      <c r="M137" s="85" t="s">
        <v>84</v>
      </c>
      <c r="N137" s="55"/>
      <c r="O137" s="88"/>
      <c r="P137" s="59"/>
      <c r="Q137" s="73"/>
      <c r="R137" s="74"/>
      <c r="S137" s="74"/>
      <c r="T137" s="59"/>
      <c r="U137" s="59"/>
      <c r="V137" s="59"/>
      <c r="W137" s="59"/>
      <c r="X137" s="59"/>
      <c r="Y137" s="59"/>
      <c r="Z137" s="59"/>
      <c r="AA137" s="59"/>
      <c r="AB137" s="78"/>
      <c r="AC137" s="78"/>
      <c r="AD137" s="59"/>
      <c r="AE137" s="59"/>
    </row>
    <row r="138">
      <c r="A138" s="71" t="s">
        <v>2271</v>
      </c>
      <c r="B138" s="78"/>
      <c r="C138" s="55">
        <v>100.0</v>
      </c>
      <c r="D138" s="83">
        <v>4.607</v>
      </c>
      <c r="E138" s="55">
        <v>1.0</v>
      </c>
      <c r="F138" s="55">
        <v>100.0</v>
      </c>
      <c r="G138" s="55" t="s">
        <v>534</v>
      </c>
      <c r="H138" s="55">
        <v>2.0</v>
      </c>
      <c r="I138" s="55"/>
      <c r="J138" s="59"/>
      <c r="K138" s="67"/>
      <c r="L138" s="55">
        <v>0.5</v>
      </c>
      <c r="M138" s="85" t="s">
        <v>84</v>
      </c>
      <c r="N138" s="55"/>
      <c r="O138" s="88"/>
      <c r="P138" s="59"/>
      <c r="Q138" s="73"/>
      <c r="R138" s="74"/>
      <c r="S138" s="74"/>
      <c r="T138" s="59"/>
      <c r="U138" s="59"/>
      <c r="V138" s="59"/>
      <c r="W138" s="59"/>
      <c r="X138" s="59"/>
      <c r="Y138" s="59"/>
      <c r="Z138" s="59"/>
      <c r="AA138" s="59"/>
      <c r="AB138" s="78"/>
      <c r="AC138" s="78"/>
      <c r="AD138" s="59"/>
      <c r="AE138" s="59"/>
    </row>
    <row r="139">
      <c r="A139" s="71" t="s">
        <v>2275</v>
      </c>
      <c r="B139" s="78"/>
      <c r="C139" s="55">
        <v>100.0</v>
      </c>
      <c r="D139" s="83">
        <v>4.607</v>
      </c>
      <c r="E139" s="55">
        <v>1.0</v>
      </c>
      <c r="F139" s="55">
        <v>100.0</v>
      </c>
      <c r="G139" s="55" t="s">
        <v>534</v>
      </c>
      <c r="H139" s="55">
        <v>2.0</v>
      </c>
      <c r="I139" s="55"/>
      <c r="J139" s="59"/>
      <c r="K139" s="67"/>
      <c r="L139" s="55">
        <v>0.5</v>
      </c>
      <c r="M139" s="85" t="s">
        <v>84</v>
      </c>
      <c r="N139" s="55"/>
      <c r="O139" s="88"/>
      <c r="P139" s="59"/>
      <c r="Q139" s="73"/>
      <c r="R139" s="74"/>
      <c r="S139" s="74"/>
      <c r="T139" s="59"/>
      <c r="U139" s="59"/>
      <c r="V139" s="59"/>
      <c r="W139" s="59"/>
      <c r="X139" s="59"/>
      <c r="Y139" s="59"/>
      <c r="Z139" s="59"/>
      <c r="AA139" s="59"/>
      <c r="AB139" s="78"/>
      <c r="AC139" s="78"/>
      <c r="AD139" s="59"/>
      <c r="AE139" s="59"/>
    </row>
    <row r="140">
      <c r="A140" s="71" t="s">
        <v>2279</v>
      </c>
      <c r="B140" s="78"/>
      <c r="C140" s="55">
        <v>100.0</v>
      </c>
      <c r="D140" s="83">
        <v>4.607</v>
      </c>
      <c r="E140" s="55">
        <v>1.0</v>
      </c>
      <c r="F140" s="55">
        <v>100.0</v>
      </c>
      <c r="G140" s="55" t="s">
        <v>534</v>
      </c>
      <c r="H140" s="55">
        <v>2.0</v>
      </c>
      <c r="I140" s="55"/>
      <c r="J140" s="59"/>
      <c r="K140" s="67"/>
      <c r="L140" s="55">
        <v>0.5</v>
      </c>
      <c r="M140" s="85" t="s">
        <v>84</v>
      </c>
      <c r="N140" s="55"/>
      <c r="O140" s="88"/>
      <c r="P140" s="59"/>
      <c r="Q140" s="73"/>
      <c r="R140" s="74"/>
      <c r="S140" s="74"/>
      <c r="T140" s="59"/>
      <c r="U140" s="59"/>
      <c r="V140" s="59"/>
      <c r="W140" s="59"/>
      <c r="X140" s="59"/>
      <c r="Y140" s="59"/>
      <c r="Z140" s="59"/>
      <c r="AA140" s="59"/>
      <c r="AB140" s="78"/>
      <c r="AC140" s="78"/>
      <c r="AD140" s="59"/>
      <c r="AE140" s="59"/>
    </row>
    <row r="141">
      <c r="A141" s="71" t="s">
        <v>2295</v>
      </c>
      <c r="B141" s="78"/>
      <c r="C141" s="55">
        <v>100.0</v>
      </c>
      <c r="D141" s="83">
        <v>4.607</v>
      </c>
      <c r="E141" s="55">
        <v>1.0</v>
      </c>
      <c r="F141" s="55">
        <v>100.0</v>
      </c>
      <c r="G141" s="55" t="s">
        <v>534</v>
      </c>
      <c r="H141" s="55">
        <v>2.0</v>
      </c>
      <c r="I141" s="55"/>
      <c r="J141" s="59"/>
      <c r="K141" s="67"/>
      <c r="L141" s="55">
        <v>0.5</v>
      </c>
      <c r="M141" s="85" t="s">
        <v>84</v>
      </c>
      <c r="N141" s="55"/>
      <c r="O141" s="88"/>
      <c r="P141" s="59"/>
      <c r="Q141" s="73"/>
      <c r="R141" s="74"/>
      <c r="S141" s="74"/>
      <c r="T141" s="59"/>
      <c r="U141" s="59"/>
      <c r="V141" s="59"/>
      <c r="W141" s="59"/>
      <c r="X141" s="59"/>
      <c r="Y141" s="59"/>
      <c r="Z141" s="59"/>
      <c r="AA141" s="59"/>
      <c r="AB141" s="78"/>
      <c r="AC141" s="78"/>
      <c r="AD141" s="59"/>
      <c r="AE141" s="59"/>
    </row>
    <row r="142">
      <c r="A142" s="71" t="s">
        <v>2300</v>
      </c>
      <c r="B142" s="78"/>
      <c r="C142" s="55">
        <v>100.0</v>
      </c>
      <c r="D142" s="83">
        <v>4.607</v>
      </c>
      <c r="E142" s="55">
        <v>1.0</v>
      </c>
      <c r="F142" s="55">
        <v>100.0</v>
      </c>
      <c r="G142" s="55" t="s">
        <v>534</v>
      </c>
      <c r="H142" s="55">
        <v>2.0</v>
      </c>
      <c r="I142" s="55"/>
      <c r="J142" s="59"/>
      <c r="K142" s="67"/>
      <c r="L142" s="55">
        <v>0.5</v>
      </c>
      <c r="M142" s="85" t="s">
        <v>84</v>
      </c>
      <c r="N142" s="55"/>
      <c r="O142" s="88"/>
      <c r="P142" s="59"/>
      <c r="Q142" s="73"/>
      <c r="R142" s="74"/>
      <c r="S142" s="74"/>
      <c r="T142" s="59"/>
      <c r="U142" s="59"/>
      <c r="V142" s="59"/>
      <c r="W142" s="59"/>
      <c r="X142" s="59"/>
      <c r="Y142" s="59"/>
      <c r="Z142" s="59"/>
      <c r="AA142" s="59"/>
      <c r="AB142" s="78"/>
      <c r="AC142" s="78"/>
      <c r="AD142" s="59"/>
      <c r="AE142" s="59"/>
    </row>
    <row r="143">
      <c r="A143" s="71" t="s">
        <v>2306</v>
      </c>
      <c r="B143" s="78"/>
      <c r="C143" s="55">
        <v>100.0</v>
      </c>
      <c r="D143" s="83">
        <v>4.607</v>
      </c>
      <c r="E143" s="55">
        <v>1.0</v>
      </c>
      <c r="F143" s="55">
        <v>100.0</v>
      </c>
      <c r="G143" s="55" t="s">
        <v>534</v>
      </c>
      <c r="H143" s="55">
        <v>2.0</v>
      </c>
      <c r="I143" s="55"/>
      <c r="J143" s="59"/>
      <c r="K143" s="67"/>
      <c r="L143" s="55">
        <v>0.5</v>
      </c>
      <c r="M143" s="85" t="s">
        <v>84</v>
      </c>
      <c r="N143" s="55"/>
      <c r="O143" s="88"/>
      <c r="P143" s="59"/>
      <c r="Q143" s="73"/>
      <c r="R143" s="74"/>
      <c r="S143" s="74"/>
      <c r="T143" s="59"/>
      <c r="U143" s="59"/>
      <c r="V143" s="59"/>
      <c r="W143" s="59"/>
      <c r="X143" s="59"/>
      <c r="Y143" s="59"/>
      <c r="Z143" s="59"/>
      <c r="AA143" s="59"/>
      <c r="AB143" s="78"/>
      <c r="AC143" s="78"/>
      <c r="AD143" s="59"/>
      <c r="AE143" s="59"/>
    </row>
    <row r="144">
      <c r="A144" s="71" t="s">
        <v>2314</v>
      </c>
      <c r="B144" s="125">
        <v>1.0</v>
      </c>
      <c r="C144" s="55">
        <v>100.0</v>
      </c>
      <c r="D144" s="83">
        <v>4.607</v>
      </c>
      <c r="E144" s="55">
        <v>1.0</v>
      </c>
      <c r="F144" s="55">
        <v>100.0</v>
      </c>
      <c r="G144" s="55" t="s">
        <v>534</v>
      </c>
      <c r="H144" s="55">
        <v>2.0</v>
      </c>
      <c r="I144" s="55"/>
      <c r="J144" s="59"/>
      <c r="K144" s="67"/>
      <c r="L144" s="55">
        <v>0.5</v>
      </c>
      <c r="M144" s="85" t="s">
        <v>84</v>
      </c>
      <c r="N144" s="55"/>
      <c r="O144" s="88"/>
      <c r="P144" s="59"/>
      <c r="Q144" s="73"/>
      <c r="R144" s="74"/>
      <c r="S144" s="74"/>
      <c r="T144" s="59"/>
      <c r="U144" s="59"/>
      <c r="V144" s="59"/>
      <c r="W144" s="59"/>
      <c r="X144" s="59"/>
      <c r="Y144" s="59"/>
      <c r="Z144" s="59"/>
      <c r="AA144" s="59"/>
      <c r="AB144" s="78"/>
      <c r="AC144" s="78"/>
      <c r="AD144" s="59"/>
      <c r="AE144" s="59"/>
    </row>
    <row r="145">
      <c r="A145" s="71" t="s">
        <v>2320</v>
      </c>
      <c r="B145" s="125">
        <v>2.0</v>
      </c>
      <c r="C145" s="55">
        <v>100.0</v>
      </c>
      <c r="D145" s="83">
        <v>4.607</v>
      </c>
      <c r="E145" s="55">
        <v>1.0</v>
      </c>
      <c r="F145" s="55">
        <v>100.0</v>
      </c>
      <c r="G145" s="55" t="s">
        <v>534</v>
      </c>
      <c r="H145" s="55">
        <v>2.0</v>
      </c>
      <c r="I145" s="55"/>
      <c r="J145" s="59"/>
      <c r="K145" s="67"/>
      <c r="L145" s="55">
        <v>0.5</v>
      </c>
      <c r="M145" s="85" t="s">
        <v>84</v>
      </c>
      <c r="N145" s="55"/>
      <c r="O145" s="88"/>
      <c r="P145" s="59"/>
      <c r="Q145" s="73"/>
      <c r="R145" s="74"/>
      <c r="S145" s="74"/>
      <c r="T145" s="59"/>
      <c r="U145" s="59"/>
      <c r="V145" s="59"/>
      <c r="W145" s="59"/>
      <c r="X145" s="59"/>
      <c r="Y145" s="59"/>
      <c r="Z145" s="59"/>
      <c r="AA145" s="59"/>
      <c r="AB145" s="78"/>
      <c r="AC145" s="78"/>
      <c r="AD145" s="59"/>
      <c r="AE145" s="59"/>
    </row>
    <row r="146">
      <c r="A146" s="71" t="s">
        <v>2325</v>
      </c>
      <c r="B146" s="55">
        <v>3.0</v>
      </c>
      <c r="C146" s="55">
        <v>100.0</v>
      </c>
      <c r="D146" s="83">
        <v>4.607</v>
      </c>
      <c r="E146" s="55">
        <v>1.0</v>
      </c>
      <c r="F146" s="55">
        <v>100.0</v>
      </c>
      <c r="G146" s="55" t="s">
        <v>534</v>
      </c>
      <c r="H146" s="55">
        <v>2.0</v>
      </c>
      <c r="I146" s="59"/>
      <c r="J146" s="94"/>
      <c r="K146" s="67"/>
      <c r="L146" s="55">
        <v>0.5</v>
      </c>
      <c r="M146" s="85" t="s">
        <v>84</v>
      </c>
      <c r="N146" s="59"/>
      <c r="O146" s="88"/>
      <c r="P146" s="234"/>
      <c r="Q146" s="90"/>
      <c r="R146" s="92"/>
      <c r="S146" s="74"/>
      <c r="T146" s="59"/>
      <c r="U146" s="59"/>
      <c r="V146" s="59"/>
      <c r="W146" s="59"/>
      <c r="X146" s="59"/>
      <c r="Y146" s="94"/>
      <c r="Z146" s="94"/>
      <c r="AA146" s="94"/>
      <c r="AB146" s="94"/>
      <c r="AC146" s="94"/>
      <c r="AD146" s="59"/>
      <c r="AE146" s="59"/>
    </row>
    <row r="147">
      <c r="A147" s="71"/>
      <c r="B147" s="78"/>
      <c r="C147" s="55"/>
      <c r="D147" s="83"/>
      <c r="E147" s="55"/>
      <c r="F147" s="55"/>
      <c r="G147" s="55"/>
      <c r="H147" s="55"/>
      <c r="I147" s="55"/>
      <c r="J147" s="94"/>
      <c r="K147" s="67"/>
      <c r="L147" s="55"/>
      <c r="M147" s="85"/>
      <c r="N147" s="55"/>
      <c r="O147" s="88"/>
      <c r="P147" s="59"/>
      <c r="Q147" s="73"/>
      <c r="R147" s="74"/>
      <c r="S147" s="28"/>
      <c r="T147" s="59"/>
      <c r="U147" s="59"/>
      <c r="V147" s="59"/>
      <c r="W147" s="59"/>
      <c r="X147" s="59"/>
      <c r="Y147" s="59"/>
      <c r="Z147" s="59"/>
      <c r="AA147" s="59"/>
      <c r="AB147" s="78"/>
      <c r="AC147" s="78"/>
      <c r="AD147" s="59"/>
      <c r="AE147" s="59"/>
    </row>
    <row r="148">
      <c r="A148" s="169"/>
      <c r="B148" s="174"/>
      <c r="C148" s="171" t="s">
        <v>2329</v>
      </c>
      <c r="D148" s="172"/>
      <c r="E148" s="174"/>
      <c r="F148" s="174"/>
      <c r="G148" s="173"/>
      <c r="H148" s="174"/>
      <c r="I148" s="174"/>
      <c r="J148" s="174"/>
      <c r="K148" s="177"/>
      <c r="L148" s="174"/>
      <c r="M148" s="178"/>
      <c r="N148" s="179"/>
      <c r="O148" s="181"/>
      <c r="P148" s="224"/>
      <c r="Q148" s="183"/>
      <c r="R148" s="184"/>
      <c r="S148" s="18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</row>
    <row r="149">
      <c r="A149" s="71" t="s">
        <v>2336</v>
      </c>
      <c r="B149" s="78"/>
      <c r="C149" s="55">
        <v>100.0</v>
      </c>
      <c r="D149" s="83">
        <v>4.607</v>
      </c>
      <c r="E149" s="55">
        <v>1.0</v>
      </c>
      <c r="F149" s="55">
        <v>100.0</v>
      </c>
      <c r="G149" s="55" t="s">
        <v>534</v>
      </c>
      <c r="H149" s="55">
        <v>2.0</v>
      </c>
      <c r="I149" s="55" t="s">
        <v>498</v>
      </c>
      <c r="J149" s="94"/>
      <c r="K149" s="67"/>
      <c r="L149" s="55">
        <v>0.5</v>
      </c>
      <c r="M149" s="85" t="s">
        <v>84</v>
      </c>
      <c r="N149" s="55"/>
      <c r="O149" s="88"/>
      <c r="P149" s="59"/>
      <c r="Q149" s="73"/>
      <c r="R149" s="74"/>
      <c r="S149" s="28" t="s">
        <v>547</v>
      </c>
      <c r="T149" s="59"/>
      <c r="U149" s="59"/>
      <c r="V149" s="59"/>
      <c r="W149" s="59"/>
      <c r="X149" s="59"/>
      <c r="Y149" s="59"/>
      <c r="Z149" s="59"/>
      <c r="AA149" s="59"/>
      <c r="AB149" s="78"/>
      <c r="AC149" s="78"/>
      <c r="AD149" s="59"/>
      <c r="AE149" s="59"/>
    </row>
    <row r="150">
      <c r="A150" s="71" t="s">
        <v>2343</v>
      </c>
      <c r="B150" s="78"/>
      <c r="C150" s="55">
        <v>100.0</v>
      </c>
      <c r="D150" s="83">
        <v>4.607</v>
      </c>
      <c r="E150" s="55">
        <v>1.0</v>
      </c>
      <c r="F150" s="55">
        <v>100.0</v>
      </c>
      <c r="G150" s="55" t="s">
        <v>534</v>
      </c>
      <c r="H150" s="55">
        <v>2.0</v>
      </c>
      <c r="I150" s="59"/>
      <c r="J150" s="94"/>
      <c r="K150" s="67"/>
      <c r="L150" s="55">
        <v>0.5</v>
      </c>
      <c r="M150" s="85" t="s">
        <v>84</v>
      </c>
      <c r="N150" s="55"/>
      <c r="O150" s="88"/>
      <c r="P150" s="59"/>
      <c r="Q150" s="73"/>
      <c r="R150" s="74"/>
      <c r="S150" s="28" t="s">
        <v>547</v>
      </c>
      <c r="T150" s="59"/>
      <c r="U150" s="59"/>
      <c r="V150" s="59"/>
      <c r="W150" s="59"/>
      <c r="X150" s="59"/>
      <c r="Y150" s="59"/>
      <c r="Z150" s="59"/>
      <c r="AA150" s="59"/>
      <c r="AB150" s="78"/>
      <c r="AC150" s="78"/>
      <c r="AD150" s="59"/>
      <c r="AE150" s="59"/>
    </row>
    <row r="151">
      <c r="A151" s="71" t="s">
        <v>2347</v>
      </c>
      <c r="B151" s="78"/>
      <c r="C151" s="55">
        <v>100.0</v>
      </c>
      <c r="D151" s="83">
        <v>4.607</v>
      </c>
      <c r="E151" s="55">
        <v>1.0</v>
      </c>
      <c r="F151" s="55">
        <v>100.0</v>
      </c>
      <c r="G151" s="55" t="s">
        <v>534</v>
      </c>
      <c r="H151" s="55">
        <v>2.0</v>
      </c>
      <c r="I151" s="55" t="s">
        <v>680</v>
      </c>
      <c r="J151" s="94"/>
      <c r="K151" s="96" t="s">
        <v>2349</v>
      </c>
      <c r="L151" s="55">
        <v>0.5</v>
      </c>
      <c r="M151" s="85" t="s">
        <v>84</v>
      </c>
      <c r="N151" s="55">
        <v>0.09</v>
      </c>
      <c r="O151" s="88"/>
      <c r="P151" s="59"/>
      <c r="Q151" s="73"/>
      <c r="R151" s="28" t="s">
        <v>2351</v>
      </c>
      <c r="S151" s="28" t="s">
        <v>547</v>
      </c>
      <c r="T151" s="59"/>
      <c r="U151" s="59"/>
      <c r="V151" s="59"/>
      <c r="W151" s="59"/>
      <c r="X151" s="59"/>
      <c r="Y151" s="59"/>
      <c r="Z151" s="59"/>
      <c r="AA151" s="59"/>
      <c r="AB151" s="78"/>
      <c r="AC151" s="78"/>
      <c r="AD151" s="59"/>
      <c r="AE151" s="59"/>
    </row>
    <row r="152">
      <c r="A152" s="71" t="s">
        <v>2354</v>
      </c>
      <c r="B152" s="78"/>
      <c r="C152" s="55">
        <v>100.0</v>
      </c>
      <c r="D152" s="83">
        <v>4.607</v>
      </c>
      <c r="E152" s="55">
        <v>1.0</v>
      </c>
      <c r="F152" s="55">
        <v>100.0</v>
      </c>
      <c r="G152" s="55" t="s">
        <v>534</v>
      </c>
      <c r="H152" s="55">
        <v>2.0</v>
      </c>
      <c r="I152" s="55" t="s">
        <v>1787</v>
      </c>
      <c r="J152" s="94"/>
      <c r="K152" s="96" t="s">
        <v>2359</v>
      </c>
      <c r="L152" s="55">
        <v>0.5</v>
      </c>
      <c r="M152" s="85" t="s">
        <v>84</v>
      </c>
      <c r="N152" s="55">
        <v>0.09</v>
      </c>
      <c r="O152" s="71" t="s">
        <v>102</v>
      </c>
      <c r="P152" s="59"/>
      <c r="Q152" s="73"/>
      <c r="R152" s="28" t="s">
        <v>2361</v>
      </c>
      <c r="S152" s="74"/>
      <c r="T152" s="59"/>
      <c r="U152" s="59"/>
      <c r="V152" s="59"/>
      <c r="W152" s="59"/>
      <c r="X152" s="59"/>
      <c r="Y152" s="59"/>
      <c r="Z152" s="59"/>
      <c r="AA152" s="59"/>
      <c r="AB152" s="78"/>
      <c r="AC152" s="78"/>
      <c r="AD152" s="59"/>
      <c r="AE152" s="59"/>
    </row>
    <row r="153">
      <c r="A153" s="71" t="s">
        <v>2364</v>
      </c>
      <c r="B153" s="78"/>
      <c r="C153" s="55">
        <v>100.0</v>
      </c>
      <c r="D153" s="83">
        <v>4.607</v>
      </c>
      <c r="E153" s="55">
        <v>1.0</v>
      </c>
      <c r="F153" s="55">
        <v>100.0</v>
      </c>
      <c r="G153" s="55" t="s">
        <v>534</v>
      </c>
      <c r="H153" s="55">
        <v>2.0</v>
      </c>
      <c r="I153" s="55" t="s">
        <v>2366</v>
      </c>
      <c r="J153" s="94"/>
      <c r="K153" s="96" t="s">
        <v>2368</v>
      </c>
      <c r="L153" s="55">
        <v>0.5</v>
      </c>
      <c r="M153" s="85" t="s">
        <v>84</v>
      </c>
      <c r="N153" s="55">
        <v>0.09</v>
      </c>
      <c r="O153" s="71" t="s">
        <v>102</v>
      </c>
      <c r="P153" s="59"/>
      <c r="Q153" s="73"/>
      <c r="R153" s="28" t="s">
        <v>2372</v>
      </c>
      <c r="S153" s="74"/>
      <c r="T153" s="102" t="s">
        <v>99</v>
      </c>
      <c r="U153" s="59"/>
      <c r="V153" s="59"/>
      <c r="W153" s="59"/>
      <c r="X153" s="59"/>
      <c r="Y153" s="59"/>
      <c r="Z153" s="59"/>
      <c r="AA153" s="102" t="s">
        <v>266</v>
      </c>
      <c r="AB153" s="78"/>
      <c r="AC153" s="78"/>
      <c r="AD153" s="55" t="s">
        <v>179</v>
      </c>
      <c r="AE153" s="59"/>
    </row>
    <row r="154">
      <c r="A154" s="71" t="s">
        <v>2377</v>
      </c>
      <c r="B154" s="78"/>
      <c r="C154" s="55">
        <v>100.0</v>
      </c>
      <c r="D154" s="83">
        <v>4.607</v>
      </c>
      <c r="E154" s="55">
        <v>1.0</v>
      </c>
      <c r="F154" s="55">
        <v>100.0</v>
      </c>
      <c r="G154" s="55" t="s">
        <v>534</v>
      </c>
      <c r="H154" s="55">
        <v>2.0</v>
      </c>
      <c r="I154" s="59"/>
      <c r="J154" s="94"/>
      <c r="K154" s="96" t="s">
        <v>2379</v>
      </c>
      <c r="L154" s="55">
        <v>0.5</v>
      </c>
      <c r="M154" s="85" t="s">
        <v>84</v>
      </c>
      <c r="N154" s="55">
        <v>0.09</v>
      </c>
      <c r="O154" s="71" t="s">
        <v>102</v>
      </c>
      <c r="P154" s="59"/>
      <c r="Q154" s="73"/>
      <c r="R154" s="28" t="s">
        <v>2380</v>
      </c>
      <c r="S154" s="74"/>
      <c r="T154" s="102" t="s">
        <v>99</v>
      </c>
      <c r="U154" s="59"/>
      <c r="V154" s="59"/>
      <c r="W154" s="59"/>
      <c r="X154" s="59"/>
      <c r="Y154" s="59"/>
      <c r="Z154" s="59"/>
      <c r="AA154" s="59"/>
      <c r="AB154" s="78"/>
      <c r="AC154" s="78"/>
      <c r="AD154" s="55" t="s">
        <v>179</v>
      </c>
      <c r="AE154" s="59"/>
    </row>
    <row r="155">
      <c r="A155" s="71" t="s">
        <v>2383</v>
      </c>
      <c r="B155" s="125">
        <v>1.0</v>
      </c>
      <c r="C155" s="55">
        <v>100.0</v>
      </c>
      <c r="D155" s="83">
        <v>4.607</v>
      </c>
      <c r="E155" s="55">
        <v>1.0</v>
      </c>
      <c r="F155" s="55">
        <v>100.0</v>
      </c>
      <c r="G155" s="55" t="s">
        <v>534</v>
      </c>
      <c r="H155" s="55">
        <v>2.0</v>
      </c>
      <c r="I155" s="59"/>
      <c r="J155" s="94"/>
      <c r="K155" s="96" t="s">
        <v>2385</v>
      </c>
      <c r="L155" s="55">
        <v>0.5</v>
      </c>
      <c r="M155" s="85" t="s">
        <v>84</v>
      </c>
      <c r="N155" s="55">
        <v>0.09</v>
      </c>
      <c r="O155" s="71" t="s">
        <v>118</v>
      </c>
      <c r="P155" s="59"/>
      <c r="Q155" s="73"/>
      <c r="R155" s="28" t="s">
        <v>2387</v>
      </c>
      <c r="S155" s="28" t="s">
        <v>2388</v>
      </c>
      <c r="T155" s="59"/>
      <c r="U155" s="59"/>
      <c r="V155" s="59"/>
      <c r="W155" s="59"/>
      <c r="X155" s="59"/>
      <c r="Y155" s="59"/>
      <c r="Z155" s="59"/>
      <c r="AA155" s="59"/>
      <c r="AB155" s="78"/>
      <c r="AC155" s="78"/>
      <c r="AD155" s="59"/>
      <c r="AE155" s="59"/>
    </row>
    <row r="156">
      <c r="A156" s="71" t="s">
        <v>2389</v>
      </c>
      <c r="B156" s="125">
        <v>2.0</v>
      </c>
      <c r="C156" s="55">
        <v>100.0</v>
      </c>
      <c r="D156" s="83">
        <v>4.607</v>
      </c>
      <c r="E156" s="55">
        <v>1.0</v>
      </c>
      <c r="F156" s="55">
        <v>100.0</v>
      </c>
      <c r="G156" s="55" t="s">
        <v>534</v>
      </c>
      <c r="H156" s="55">
        <v>2.0</v>
      </c>
      <c r="I156" s="55" t="s">
        <v>89</v>
      </c>
      <c r="J156" s="94"/>
      <c r="K156" s="96" t="s">
        <v>2020</v>
      </c>
      <c r="L156" s="55">
        <v>0.5</v>
      </c>
      <c r="M156" s="85" t="s">
        <v>84</v>
      </c>
      <c r="N156" s="55">
        <v>0.09</v>
      </c>
      <c r="O156" s="71" t="s">
        <v>102</v>
      </c>
      <c r="P156" s="59"/>
      <c r="Q156" s="73"/>
      <c r="R156" s="28" t="s">
        <v>2393</v>
      </c>
      <c r="S156" s="74"/>
      <c r="T156" s="59"/>
      <c r="U156" s="59"/>
      <c r="V156" s="59"/>
      <c r="W156" s="59"/>
      <c r="X156" s="59"/>
      <c r="Y156" s="59"/>
      <c r="Z156" s="59"/>
      <c r="AA156" s="59"/>
      <c r="AB156" s="78"/>
      <c r="AC156" s="78"/>
      <c r="AD156" s="59"/>
      <c r="AE156" s="59"/>
    </row>
    <row r="157">
      <c r="A157" s="71" t="s">
        <v>2396</v>
      </c>
      <c r="B157" s="125">
        <v>3.0</v>
      </c>
      <c r="C157" s="55">
        <v>100.0</v>
      </c>
      <c r="D157" s="83">
        <v>4.607</v>
      </c>
      <c r="E157" s="55">
        <v>1.0</v>
      </c>
      <c r="F157" s="55">
        <v>100.0</v>
      </c>
      <c r="G157" s="55" t="s">
        <v>534</v>
      </c>
      <c r="H157" s="55">
        <v>2.0</v>
      </c>
      <c r="I157" s="59"/>
      <c r="J157" s="94"/>
      <c r="K157" s="96" t="s">
        <v>2397</v>
      </c>
      <c r="L157" s="55">
        <v>0.5</v>
      </c>
      <c r="M157" s="85" t="s">
        <v>84</v>
      </c>
      <c r="N157" s="55">
        <v>0.09</v>
      </c>
      <c r="O157" s="71" t="s">
        <v>118</v>
      </c>
      <c r="P157" s="59"/>
      <c r="Q157" s="73"/>
      <c r="R157" s="28" t="s">
        <v>2399</v>
      </c>
      <c r="S157" s="74"/>
      <c r="T157" s="59"/>
      <c r="U157" s="59"/>
      <c r="V157" s="59"/>
      <c r="W157" s="59"/>
      <c r="X157" s="59"/>
      <c r="Y157" s="59"/>
      <c r="Z157" s="59"/>
      <c r="AA157" s="59"/>
      <c r="AB157" s="78"/>
      <c r="AC157" s="78"/>
      <c r="AD157" s="59"/>
      <c r="AE157" s="59"/>
    </row>
    <row r="158">
      <c r="A158" s="71" t="s">
        <v>2401</v>
      </c>
      <c r="B158" s="125">
        <v>5.0</v>
      </c>
      <c r="C158" s="55">
        <v>100.0</v>
      </c>
      <c r="D158" s="83">
        <v>4.607</v>
      </c>
      <c r="E158" s="55">
        <v>1.0</v>
      </c>
      <c r="F158" s="55">
        <v>100.0</v>
      </c>
      <c r="G158" s="55" t="s">
        <v>534</v>
      </c>
      <c r="H158" s="55">
        <v>2.0</v>
      </c>
      <c r="I158" s="55" t="s">
        <v>89</v>
      </c>
      <c r="J158" s="94"/>
      <c r="K158" s="96" t="s">
        <v>2404</v>
      </c>
      <c r="L158" s="55">
        <v>0.5</v>
      </c>
      <c r="M158" s="85" t="s">
        <v>84</v>
      </c>
      <c r="N158" s="55">
        <v>0.09</v>
      </c>
      <c r="O158" s="71" t="s">
        <v>118</v>
      </c>
      <c r="P158" s="59"/>
      <c r="Q158" s="73"/>
      <c r="R158" s="28" t="s">
        <v>2406</v>
      </c>
      <c r="S158" s="74"/>
      <c r="T158" s="59"/>
      <c r="U158" s="59"/>
      <c r="V158" s="59"/>
      <c r="W158" s="59"/>
      <c r="X158" s="59"/>
      <c r="Y158" s="59"/>
      <c r="Z158" s="59"/>
      <c r="AA158" s="59"/>
      <c r="AB158" s="78"/>
      <c r="AC158" s="78"/>
      <c r="AD158" s="59"/>
      <c r="AE158" s="59"/>
    </row>
    <row r="159">
      <c r="A159" s="71" t="s">
        <v>2409</v>
      </c>
      <c r="B159" s="281">
        <v>7.0</v>
      </c>
      <c r="C159" s="55">
        <v>100.0</v>
      </c>
      <c r="D159" s="83">
        <v>4.607</v>
      </c>
      <c r="E159" s="55">
        <v>1.0</v>
      </c>
      <c r="F159" s="55">
        <v>100.0</v>
      </c>
      <c r="G159" s="55" t="s">
        <v>534</v>
      </c>
      <c r="H159" s="55">
        <v>2.0</v>
      </c>
      <c r="I159" s="55" t="s">
        <v>2421</v>
      </c>
      <c r="J159" s="94"/>
      <c r="K159" s="96" t="s">
        <v>2423</v>
      </c>
      <c r="L159" s="55">
        <v>0.5</v>
      </c>
      <c r="M159" s="85" t="s">
        <v>84</v>
      </c>
      <c r="N159" s="55">
        <v>0.09</v>
      </c>
      <c r="O159" s="71" t="s">
        <v>118</v>
      </c>
      <c r="P159" s="59"/>
      <c r="Q159" s="73"/>
      <c r="R159" s="28" t="s">
        <v>2426</v>
      </c>
      <c r="S159" s="74"/>
      <c r="T159" s="59"/>
      <c r="U159" s="59"/>
      <c r="V159" s="59"/>
      <c r="W159" s="59"/>
      <c r="X159" s="59"/>
      <c r="Y159" s="59"/>
      <c r="Z159" s="59"/>
      <c r="AA159" s="59"/>
      <c r="AB159" s="78"/>
      <c r="AC159" s="78"/>
      <c r="AD159" s="59"/>
      <c r="AE159" s="59"/>
    </row>
    <row r="160">
      <c r="A160" s="71" t="s">
        <v>2428</v>
      </c>
      <c r="B160" s="281">
        <v>8.0</v>
      </c>
      <c r="C160" s="55">
        <v>100.0</v>
      </c>
      <c r="D160" s="83">
        <v>4.607</v>
      </c>
      <c r="E160" s="55">
        <v>1.0</v>
      </c>
      <c r="F160" s="55">
        <v>100.0</v>
      </c>
      <c r="G160" s="55" t="s">
        <v>534</v>
      </c>
      <c r="H160" s="55">
        <v>2.0</v>
      </c>
      <c r="I160" s="55" t="s">
        <v>2139</v>
      </c>
      <c r="J160" s="94"/>
      <c r="K160" s="96" t="s">
        <v>2432</v>
      </c>
      <c r="L160" s="55">
        <v>0.5</v>
      </c>
      <c r="M160" s="85" t="s">
        <v>84</v>
      </c>
      <c r="N160" s="55">
        <v>0.09</v>
      </c>
      <c r="O160" s="71" t="s">
        <v>118</v>
      </c>
      <c r="P160" s="59"/>
      <c r="Q160" s="73"/>
      <c r="R160" s="28" t="s">
        <v>2435</v>
      </c>
      <c r="S160" s="74"/>
      <c r="T160" s="59"/>
      <c r="U160" s="59"/>
      <c r="V160" s="59"/>
      <c r="W160" s="59"/>
      <c r="X160" s="59"/>
      <c r="Y160" s="59"/>
      <c r="Z160" s="59"/>
      <c r="AA160" s="59"/>
      <c r="AB160" s="78"/>
      <c r="AC160" s="78"/>
      <c r="AD160" s="59"/>
      <c r="AE160" s="59"/>
    </row>
    <row r="161">
      <c r="A161" s="71" t="s">
        <v>2437</v>
      </c>
      <c r="B161" s="281">
        <v>9.0</v>
      </c>
      <c r="C161" s="55">
        <v>100.0</v>
      </c>
      <c r="D161" s="83">
        <v>4.607</v>
      </c>
      <c r="E161" s="55">
        <v>1.0</v>
      </c>
      <c r="F161" s="55">
        <v>100.0</v>
      </c>
      <c r="G161" s="55" t="s">
        <v>534</v>
      </c>
      <c r="H161" s="55">
        <v>2.0</v>
      </c>
      <c r="I161" s="55" t="s">
        <v>95</v>
      </c>
      <c r="J161" s="94"/>
      <c r="K161" s="96" t="s">
        <v>2440</v>
      </c>
      <c r="L161" s="55">
        <v>0.5</v>
      </c>
      <c r="M161" s="85" t="s">
        <v>84</v>
      </c>
      <c r="N161" s="55">
        <v>0.09</v>
      </c>
      <c r="O161" s="71" t="s">
        <v>102</v>
      </c>
      <c r="P161" s="59"/>
      <c r="Q161" s="73"/>
      <c r="R161" s="28" t="s">
        <v>2435</v>
      </c>
      <c r="S161" s="74"/>
      <c r="T161" s="59"/>
      <c r="U161" s="59"/>
      <c r="V161" s="59"/>
      <c r="W161" s="59"/>
      <c r="X161" s="59"/>
      <c r="Y161" s="59"/>
      <c r="Z161" s="59"/>
      <c r="AA161" s="59"/>
      <c r="AB161" s="78"/>
      <c r="AC161" s="78"/>
      <c r="AD161" s="59"/>
      <c r="AE161" s="59"/>
    </row>
    <row r="162">
      <c r="A162" s="71" t="s">
        <v>2445</v>
      </c>
      <c r="B162" s="281">
        <v>10.0</v>
      </c>
      <c r="C162" s="55">
        <v>100.0</v>
      </c>
      <c r="D162" s="83">
        <v>4.607</v>
      </c>
      <c r="E162" s="55">
        <v>1.0</v>
      </c>
      <c r="F162" s="55">
        <v>100.0</v>
      </c>
      <c r="G162" s="55" t="s">
        <v>534</v>
      </c>
      <c r="H162" s="55">
        <v>2.0</v>
      </c>
      <c r="I162" s="55" t="s">
        <v>1222</v>
      </c>
      <c r="J162" s="94"/>
      <c r="K162" s="96" t="s">
        <v>2448</v>
      </c>
      <c r="L162" s="55">
        <v>0.5</v>
      </c>
      <c r="M162" s="85" t="s">
        <v>84</v>
      </c>
      <c r="N162" s="55">
        <v>0.09</v>
      </c>
      <c r="O162" s="71" t="s">
        <v>102</v>
      </c>
      <c r="P162" s="59"/>
      <c r="Q162" s="73"/>
      <c r="R162" s="28" t="s">
        <v>2450</v>
      </c>
      <c r="S162" s="74"/>
      <c r="T162" s="59"/>
      <c r="U162" s="59"/>
      <c r="V162" s="59"/>
      <c r="W162" s="59"/>
      <c r="X162" s="59"/>
      <c r="Y162" s="59"/>
      <c r="Z162" s="59"/>
      <c r="AA162" s="59"/>
      <c r="AB162" s="78"/>
      <c r="AC162" s="78"/>
      <c r="AD162" s="55" t="s">
        <v>179</v>
      </c>
      <c r="AE162" s="59"/>
    </row>
    <row r="163">
      <c r="A163" s="71" t="s">
        <v>2454</v>
      </c>
      <c r="B163" s="281">
        <v>11.0</v>
      </c>
      <c r="C163" s="55">
        <v>100.0</v>
      </c>
      <c r="D163" s="83">
        <v>4.607</v>
      </c>
      <c r="E163" s="55">
        <v>1.0</v>
      </c>
      <c r="F163" s="55">
        <v>100.0</v>
      </c>
      <c r="G163" s="55" t="s">
        <v>534</v>
      </c>
      <c r="H163" s="55">
        <v>2.0</v>
      </c>
      <c r="I163" s="55" t="s">
        <v>2139</v>
      </c>
      <c r="J163" s="94"/>
      <c r="K163" s="96" t="s">
        <v>948</v>
      </c>
      <c r="L163" s="55">
        <v>0.5</v>
      </c>
      <c r="M163" s="85" t="s">
        <v>84</v>
      </c>
      <c r="N163" s="55">
        <v>0.09</v>
      </c>
      <c r="O163" s="71" t="s">
        <v>118</v>
      </c>
      <c r="P163" s="59"/>
      <c r="Q163" s="73"/>
      <c r="R163" s="28" t="s">
        <v>2460</v>
      </c>
      <c r="S163" s="74"/>
      <c r="T163" s="59"/>
      <c r="U163" s="59"/>
      <c r="V163" s="59"/>
      <c r="W163" s="59"/>
      <c r="X163" s="59"/>
      <c r="Y163" s="59"/>
      <c r="Z163" s="59"/>
      <c r="AA163" s="59"/>
      <c r="AB163" s="78"/>
      <c r="AC163" s="78"/>
      <c r="AD163" s="59"/>
      <c r="AE163" s="59"/>
    </row>
    <row r="164">
      <c r="A164" s="71" t="s">
        <v>2463</v>
      </c>
      <c r="B164" s="125">
        <v>1.0</v>
      </c>
      <c r="C164" s="55">
        <v>100.0</v>
      </c>
      <c r="D164" s="83">
        <v>4.607</v>
      </c>
      <c r="E164" s="55">
        <v>1.0</v>
      </c>
      <c r="F164" s="55">
        <v>100.0</v>
      </c>
      <c r="G164" s="55" t="s">
        <v>534</v>
      </c>
      <c r="H164" s="55">
        <v>2.0</v>
      </c>
      <c r="I164" s="59"/>
      <c r="J164" s="94"/>
      <c r="K164" s="67"/>
      <c r="L164" s="55">
        <v>0.5</v>
      </c>
      <c r="M164" s="85" t="s">
        <v>84</v>
      </c>
      <c r="N164" s="55"/>
      <c r="O164" s="88"/>
      <c r="P164" s="59"/>
      <c r="Q164" s="73"/>
      <c r="R164" s="74"/>
      <c r="S164" s="74"/>
      <c r="T164" s="59"/>
      <c r="U164" s="59"/>
      <c r="V164" s="59"/>
      <c r="W164" s="59"/>
      <c r="X164" s="59"/>
      <c r="Y164" s="59"/>
      <c r="Z164" s="59"/>
      <c r="AA164" s="59"/>
      <c r="AB164" s="78"/>
      <c r="AC164" s="78"/>
      <c r="AD164" s="59"/>
      <c r="AE164" s="59"/>
    </row>
  </sheetData>
  <mergeCells count="6">
    <mergeCell ref="AD1:AE1"/>
    <mergeCell ref="U1:AC1"/>
    <mergeCell ref="L1:M1"/>
    <mergeCell ref="G1:H1"/>
    <mergeCell ref="I1:K1"/>
    <mergeCell ref="P1:Q1"/>
  </mergeCells>
  <drawing r:id="rId2"/>
  <legacyDrawing r:id="rId3"/>
</worksheet>
</file>